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16" windowHeight="15840"/>
  </bookViews>
  <sheets>
    <sheet name="Mazowieckie" sheetId="1" r:id="rId1"/>
  </sheets>
  <definedNames>
    <definedName name="_xlnm._FilterDatabase" localSheetId="0" hidden="1">Mazowieckie!$A$5:$L$17</definedName>
    <definedName name="aa">Mazowieckie!#REF!</definedName>
    <definedName name="bb">#REF!</definedName>
    <definedName name="_xlnm.Print_Area" localSheetId="0">Mazowieckie!$A$1:$K$38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I7" i="1"/>
  <c r="J7" i="1"/>
  <c r="J8" i="1"/>
  <c r="J9" i="1"/>
  <c r="J10" i="1"/>
  <c r="J11" i="1"/>
  <c r="J12" i="1"/>
  <c r="J13" i="1"/>
  <c r="J14" i="1"/>
  <c r="J15" i="1"/>
  <c r="J16" i="1"/>
  <c r="G8" i="1"/>
  <c r="I8" i="1" s="1"/>
  <c r="G9" i="1"/>
  <c r="I9" i="1" s="1"/>
  <c r="G10" i="1"/>
  <c r="I10" i="1" s="1"/>
  <c r="G11" i="1"/>
  <c r="I11" i="1" s="1"/>
  <c r="K11" i="1" s="1"/>
  <c r="G12" i="1"/>
  <c r="I12" i="1" s="1"/>
  <c r="G13" i="1"/>
  <c r="G14" i="1"/>
  <c r="I14" i="1" s="1"/>
  <c r="G15" i="1"/>
  <c r="I15" i="1" s="1"/>
  <c r="G16" i="1"/>
  <c r="I16" i="1" s="1"/>
  <c r="K7" i="1" l="1"/>
  <c r="K15" i="1"/>
  <c r="G17" i="1"/>
  <c r="K16" i="1"/>
  <c r="K10" i="1"/>
  <c r="K9" i="1"/>
  <c r="K14" i="1"/>
  <c r="K8" i="1"/>
  <c r="K12" i="1"/>
  <c r="I13" i="1"/>
  <c r="K13" i="1" s="1"/>
  <c r="K17" i="1" l="1"/>
  <c r="I17" i="1"/>
</calcChain>
</file>

<file path=xl/sharedStrings.xml><?xml version="1.0" encoding="utf-8"?>
<sst xmlns="http://schemas.openxmlformats.org/spreadsheetml/2006/main" count="42" uniqueCount="35">
  <si>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</si>
  <si>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</si>
  <si>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</si>
  <si>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</si>
  <si>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</si>
  <si>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</si>
  <si>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</si>
  <si>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</si>
  <si>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</si>
  <si>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</si>
  <si>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</si>
  <si>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</si>
  <si>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</si>
  <si>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</si>
  <si>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</si>
  <si>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</si>
  <si>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</si>
  <si>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</si>
  <si>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</si>
  <si>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 xml:space="preserve">Sukcesywna dostawa artykułów mleczarskich </t>
  </si>
  <si>
    <t>kg</t>
  </si>
  <si>
    <t>** W kolumnie trzeciej wykonawca zobowiązany jest podać nazwę oferowanego towaru oraz producenta</t>
  </si>
  <si>
    <t>Mleko UHT Łaciate 3,2% 1l Mlekpol lub równoważny (kryteria: zawartość tłuszczu - nie mniej i nie więcej niż 3,2%, zawartość białka nie mniej niż 3,3g na 100g produktu, gramatura +/- 10% do gramatury podanej w OPZ) *</t>
  </si>
  <si>
    <t>Ser topiony krążek 140g asortyment Lactima lub równoważny (kryteria: smaki: gouda, cheddar, ze śmietanką, z szynką, creamy, Mix 2 smaki (ze śmietanką i ziołami, ze śmietanką i cheddar lub goudi z szynką, MIX 4 smaki (smaki świata (z papryką, gouda i cheddar), wielosmakowy ( z szunką, ze śmietanką i z grzymabi), 4 pory roku (ze śmietanką, ze szczypiorkiem i z grzybami) gramatura +/- 10% do gramatury podanej w OPZ)*</t>
  </si>
  <si>
    <t>Śmietana 18% 400g Piątnica lub równoważny (kryteria: tłuszczu nie mniej i nie więcej niż 18%, białko nie mniej niż 2,5g na 100 g produktu, gramatura +/- 10% do gramatury podanej w OPZ)*</t>
  </si>
  <si>
    <t>Śmietana Polska UHT 30% tłuszczu 1l Mlekovita lub równoważny (kryteria: zawartość tłuszczu nie mniej i nie więcej niż 30%, gramatura +/- 10% do gramatury podanej w OPZ)*</t>
  </si>
  <si>
    <t>Twaróg półtłusty ok. 1kg Włoszczowa lub równoważny (kryteria: białko nie mniej niż 17g na 100g produktu, gramatura +/- 10% do gramatury podanej w OPZ)*</t>
  </si>
  <si>
    <t>Twaróg na sernik 1 kg typu Mlekpol lub równoważny  (kryteria: białko nie mniej niż 6,5g na 100g produktu, gramatura +/- 10% do gramatury podanej w OPZ)*</t>
  </si>
  <si>
    <t>Masło Polskie Ekstra 200g Mlekovita lub równoważny (kryteria: zawartość tłuszczu nie mniej niż 82%, gramatura +/- 10% do gramatury podanej w OPZ)*</t>
  </si>
  <si>
    <t>L</t>
  </si>
  <si>
    <t>Ser blok ok. 2 kg asortyment Mlekowita lub równoważny (Kryteria: smak (MOZZARELLA), zawartośc białka nie mniej niz 25g na 100g produktu, gramatura +/- 10% do gramatury podanej w OPZ)*</t>
  </si>
  <si>
    <t>SER FETA 270 g, produkt typu Favita Mlekovita lub równoważny, zawartośc białka nie mniej niz 10g na 100g produktu, gramatura +/- 10% do gramatury podanej w OPZ) *</t>
  </si>
  <si>
    <t>Ser żółty blok ok. 3,2 kg asortyment Mlekowita lub równoważny (Kryteria: smak (GOUDA), zawartośc białka nie mniej niz 25g na 100g produktu, gramatura +/- 10% do gramatury podanej w OPZ)*</t>
  </si>
  <si>
    <t>Załacznik Nr 2.14</t>
  </si>
  <si>
    <t>IGB MAZOVIA - Część 14- OKW Willa Zimowit w Wiśle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</si>
</sst>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</numFmts>
  <fonts count="3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4" borderId="6" applyNumberFormat="0" applyAlignment="0" applyProtection="0"/>
    <xf numFmtId="0" fontId="18" fillId="11" borderId="7" applyNumberFormat="0" applyAlignment="0" applyProtection="0"/>
    <xf numFmtId="43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0" fillId="0" borderId="0" applyFill="0" applyBorder="0" applyAlignment="0" applyProtection="0"/>
    <xf numFmtId="167" fontId="15" fillId="0" borderId="0" applyFill="0" applyBorder="0" applyAlignment="0" applyProtection="0"/>
    <xf numFmtId="16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30" fillId="0" borderId="0" applyFill="0" applyBorder="0" applyAlignment="0" applyProtection="0"/>
    <xf numFmtId="169" fontId="15" fillId="0" borderId="0" applyFill="0" applyBorder="0" applyAlignment="0" applyProtection="0"/>
    <xf numFmtId="0" fontId="29" fillId="0" borderId="0"/>
    <xf numFmtId="170" fontId="31" fillId="0" borderId="0" applyBorder="0" applyProtection="0"/>
    <xf numFmtId="0" fontId="19" fillId="0" borderId="8" applyNumberFormat="0" applyFill="0" applyAlignment="0" applyProtection="0"/>
    <xf numFmtId="0" fontId="20" fillId="12" borderId="9" applyNumberFormat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0"/>
    <xf numFmtId="0" fontId="15" fillId="0" borderId="0"/>
    <xf numFmtId="0" fontId="30" fillId="0" borderId="0"/>
    <xf numFmtId="0" fontId="15" fillId="0" borderId="0"/>
    <xf numFmtId="0" fontId="30" fillId="0" borderId="0"/>
    <xf numFmtId="0" fontId="2" fillId="0" borderId="0"/>
    <xf numFmtId="0" fontId="29" fillId="0" borderId="0"/>
    <xf numFmtId="0" fontId="30" fillId="0" borderId="0"/>
    <xf numFmtId="0" fontId="24" fillId="11" borderId="6" applyNumberFormat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3" borderId="14" applyNumberFormat="0" applyFont="0" applyAlignment="0" applyProtection="0"/>
    <xf numFmtId="0" fontId="15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0" fillId="0" borderId="0" applyFill="0" applyBorder="0" applyAlignment="0" applyProtection="0"/>
    <xf numFmtId="168" fontId="15" fillId="0" borderId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30" fillId="0" borderId="0" applyFill="0" applyBorder="0" applyAlignment="0" applyProtection="0"/>
    <xf numFmtId="168" fontId="15" fillId="0" borderId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  <xf numFmtId="0" fontId="15" fillId="0" borderId="0"/>
    <xf numFmtId="0" fontId="17" fillId="4" borderId="16" applyNumberFormat="0" applyAlignment="0" applyProtection="0"/>
    <xf numFmtId="0" fontId="18" fillId="11" borderId="17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4" fillId="11" borderId="16" applyNumberFormat="0" applyAlignment="0" applyProtection="0"/>
    <xf numFmtId="9" fontId="4" fillId="0" borderId="0" applyFont="0" applyFill="0" applyBorder="0" applyAlignment="0" applyProtection="0"/>
    <xf numFmtId="0" fontId="25" fillId="0" borderId="18" applyNumberFormat="0" applyFill="0" applyAlignment="0" applyProtection="0"/>
    <xf numFmtId="0" fontId="15" fillId="13" borderId="19" applyNumberFormat="0" applyFont="0" applyAlignment="0" applyProtection="0"/>
    <xf numFmtId="0" fontId="15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4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3" fillId="0" borderId="0" xfId="0" applyFont="1"/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0" fontId="12" fillId="0" borderId="15" xfId="57" applyFont="1" applyFill="1" applyBorder="1" applyAlignment="1">
      <alignment horizontal="center" vertic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6" fontId="6" fillId="0" borderId="15" xfId="53" applyNumberFormat="1" applyFont="1" applyFill="1" applyBorder="1" applyAlignment="1">
      <alignment horizontal="center" vertical="center"/>
    </xf>
    <xf numFmtId="3" fontId="3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/>
    <cellStyle name="Akcent 2 2" xfId="9"/>
    <cellStyle name="Akcent 3 2" xfId="10"/>
    <cellStyle name="Akcent 4 2" xfId="11"/>
    <cellStyle name="Akcent 5 2" xfId="12"/>
    <cellStyle name="Akcent 6 2" xfId="13"/>
    <cellStyle name="Dane wejściowe 2" xfId="14"/>
    <cellStyle name="Dane wejściowe 2 2" xfId="60"/>
    <cellStyle name="Dane wyjściowe 2" xfId="15"/>
    <cellStyle name="Dane wyjściowe 2 2" xfId="61"/>
    <cellStyle name="Dziesiętny" xfId="2" builtinId="3"/>
    <cellStyle name="Dziesiętny 2" xfId="17"/>
    <cellStyle name="Dziesiętny 2 2" xfId="18"/>
    <cellStyle name="Dziesiętny 2 2 2" xfId="19"/>
    <cellStyle name="Dziesiętny 2 2 3" xfId="63"/>
    <cellStyle name="Dziesiętny 2 3" xfId="20"/>
    <cellStyle name="Dziesiętny 2 4" xfId="21"/>
    <cellStyle name="Dziesiętny 2 4 2" xfId="64"/>
    <cellStyle name="Dziesiętny 2 5" xfId="62"/>
    <cellStyle name="Dziesiętny 3" xfId="22"/>
    <cellStyle name="Dziesiętny 3 2" xfId="23"/>
    <cellStyle name="Dziesiętny 4" xfId="24"/>
    <cellStyle name="Dziesiętny 5" xfId="16"/>
    <cellStyle name="Dziesiętny 5 2" xfId="65"/>
    <cellStyle name="Dziesiętny 6" xfId="80"/>
    <cellStyle name="Excel Built-in Normal 1" xfId="25"/>
    <cellStyle name="Excel_BuiltIn_Comma" xfId="26"/>
    <cellStyle name="Komórka połączona 2" xfId="27"/>
    <cellStyle name="Komórka zaznaczona 2" xfId="28"/>
    <cellStyle name="Nagłówek 1 2" xfId="29"/>
    <cellStyle name="Nagłówek 2 2" xfId="30"/>
    <cellStyle name="Nagłówek 3 2" xfId="31"/>
    <cellStyle name="Nagłówek 4 2" xfId="32"/>
    <cellStyle name="Normalny" xfId="0" builtinId="0"/>
    <cellStyle name="Normalny 2" xfId="5"/>
    <cellStyle name="Normalny 2 2" xfId="34"/>
    <cellStyle name="Normalny 2 2 2" xfId="35"/>
    <cellStyle name="Normalny 2 3" xfId="33"/>
    <cellStyle name="Normalny 2 3 2" xfId="66"/>
    <cellStyle name="Normalny 3" xfId="36"/>
    <cellStyle name="Normalny 3 2" xfId="37"/>
    <cellStyle name="Normalny 4" xfId="38"/>
    <cellStyle name="Normalny 4 2" xfId="39"/>
    <cellStyle name="Normalny 4 3" xfId="67"/>
    <cellStyle name="Normalny 5" xfId="40"/>
    <cellStyle name="Normalny 6" xfId="7"/>
    <cellStyle name="Normalny 6 2" xfId="68"/>
    <cellStyle name="Normalny 7" xfId="59"/>
    <cellStyle name="Normalny 8" xfId="57"/>
    <cellStyle name="Normalny_Arkusz1" xfId="1"/>
    <cellStyle name="Obliczenia 2" xfId="41"/>
    <cellStyle name="Obliczenia 2 2" xfId="69"/>
    <cellStyle name="Procentowy" xfId="4" builtinId="5"/>
    <cellStyle name="Procentowy 2" xfId="6"/>
    <cellStyle name="Procentowy 3" xfId="70"/>
    <cellStyle name="Suma 2" xfId="42"/>
    <cellStyle name="Suma 2 2" xfId="71"/>
    <cellStyle name="Tekst objaśnienia 2" xfId="43"/>
    <cellStyle name="Tekst ostrzeżenia 2" xfId="44"/>
    <cellStyle name="Tytuł 2" xfId="45"/>
    <cellStyle name="Uwaga 2" xfId="47"/>
    <cellStyle name="Uwaga 2 2" xfId="73"/>
    <cellStyle name="Uwaga 3" xfId="46"/>
    <cellStyle name="Uwaga 3 2" xfId="72"/>
    <cellStyle name="Walutowy" xfId="3" builtinId="4"/>
    <cellStyle name="Walutowy 2" xfId="48"/>
    <cellStyle name="Walutowy 2 2" xfId="49"/>
    <cellStyle name="Walutowy 2 2 2" xfId="50"/>
    <cellStyle name="Walutowy 2 2 3" xfId="75"/>
    <cellStyle name="Walutowy 2 3" xfId="51"/>
    <cellStyle name="Walutowy 2 4" xfId="52"/>
    <cellStyle name="Walutowy 2 4 2" xfId="76"/>
    <cellStyle name="Walutowy 2 5" xfId="74"/>
    <cellStyle name="Walutowy 3" xfId="53"/>
    <cellStyle name="Walutowy 3 2" xfId="54"/>
    <cellStyle name="Walutowy 3 3" xfId="77"/>
    <cellStyle name="Walutowy 3 4" xfId="58"/>
    <cellStyle name="Walutowy 4" xfId="55"/>
    <cellStyle name="Walutowy 5" xfId="56"/>
    <cellStyle name="Walutowy 5 2" xfId="78"/>
    <cellStyle name="Walutowy 6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zoomScale="70" zoomScaleNormal="70" workbookViewId="0">
      <pane ySplit="6" topLeftCell="A7" activePane="bottomLeft" state="frozen"/>
      <selection pane="bottomLeft" activeCell="L14" sqref="L14"/>
    </sheetView>
  </sheetViews>
  <sheetFormatPr defaultColWidth="83.19921875" defaultRowHeight="13.8"/>
  <cols>
    <col min="1" max="1" width="3.8984375" style="1" customWidth="1"/>
    <col min="2" max="2" width="67.09765625" style="1" customWidth="1"/>
    <col min="3" max="3" width="45.59765625" style="11" customWidth="1"/>
    <col min="4" max="4" width="10.8984375" style="15" bestFit="1" customWidth="1"/>
    <col min="5" max="5" width="13.09765625" style="18" bestFit="1" customWidth="1"/>
    <col min="6" max="6" width="11.3984375" style="15" customWidth="1"/>
    <col min="7" max="7" width="15.19921875" style="23" customWidth="1"/>
    <col min="8" max="8" width="10.8984375" style="15" customWidth="1"/>
    <col min="9" max="9" width="14" style="39" customWidth="1"/>
    <col min="10" max="10" width="13.5" style="49" customWidth="1"/>
    <col min="11" max="11" width="16.69921875" style="42" customWidth="1"/>
    <col min="12" max="16384" width="83.19921875" style="1"/>
  </cols>
  <sheetData>
    <row r="1" spans="1:11">
      <c r="D1" s="13"/>
      <c r="E1" s="16"/>
      <c r="K1" s="13" t="s">
        <v>33</v>
      </c>
    </row>
    <row r="2" spans="1:11" ht="15.6">
      <c r="B2" s="36" t="s">
        <v>19</v>
      </c>
      <c r="D2" s="14"/>
      <c r="E2" s="17"/>
      <c r="F2" s="14"/>
      <c r="G2" s="32"/>
      <c r="H2" s="14"/>
      <c r="I2" s="38"/>
      <c r="J2" s="50"/>
    </row>
    <row r="3" spans="1:11">
      <c r="B3" s="4" t="s">
        <v>34</v>
      </c>
      <c r="C3" s="2"/>
      <c r="D3" s="14"/>
      <c r="E3" s="17"/>
      <c r="F3" s="14"/>
      <c r="G3" s="32"/>
      <c r="H3" s="14"/>
      <c r="I3" s="38"/>
      <c r="J3" s="50"/>
      <c r="K3" s="14"/>
    </row>
    <row r="5" spans="1:11" ht="41.4">
      <c r="A5" s="5" t="s">
        <v>14</v>
      </c>
      <c r="B5" s="5" t="s">
        <v>0</v>
      </c>
      <c r="C5" s="10" t="s">
        <v>10</v>
      </c>
      <c r="D5" s="5" t="s">
        <v>15</v>
      </c>
      <c r="E5" s="6" t="s">
        <v>16</v>
      </c>
      <c r="F5" s="5" t="s">
        <v>1</v>
      </c>
      <c r="G5" s="22" t="s">
        <v>2</v>
      </c>
      <c r="H5" s="5" t="s">
        <v>3</v>
      </c>
      <c r="I5" s="37" t="s">
        <v>4</v>
      </c>
      <c r="J5" s="20" t="s">
        <v>6</v>
      </c>
      <c r="K5" s="6" t="s">
        <v>5</v>
      </c>
    </row>
    <row r="6" spans="1:11">
      <c r="A6" s="5">
        <v>1</v>
      </c>
      <c r="B6" s="5">
        <v>2</v>
      </c>
      <c r="C6" s="8">
        <v>3</v>
      </c>
      <c r="D6" s="5">
        <v>4</v>
      </c>
      <c r="E6" s="9">
        <v>5</v>
      </c>
      <c r="F6" s="5">
        <v>6</v>
      </c>
      <c r="G6" s="9">
        <v>7</v>
      </c>
      <c r="H6" s="9">
        <v>8</v>
      </c>
      <c r="I6" s="46">
        <v>9</v>
      </c>
      <c r="J6" s="21">
        <v>10</v>
      </c>
      <c r="K6" s="7">
        <v>11</v>
      </c>
    </row>
    <row r="7" spans="1:11" s="19" customFormat="1" ht="46.8">
      <c r="A7" s="26">
        <v>1</v>
      </c>
      <c r="B7" s="34" t="s">
        <v>22</v>
      </c>
      <c r="C7" s="47"/>
      <c r="D7" s="27" t="s">
        <v>8</v>
      </c>
      <c r="E7" s="55">
        <v>500</v>
      </c>
      <c r="F7" s="54"/>
      <c r="G7" s="31">
        <f t="shared" ref="G7:G16" si="0">ROUND(E7*F7,2)</f>
        <v>0</v>
      </c>
      <c r="H7" s="45"/>
      <c r="I7" s="41">
        <f t="shared" ref="I7:I16" si="1">ROUND(G7*H7,2)</f>
        <v>0</v>
      </c>
      <c r="J7" s="41">
        <f t="shared" ref="J7:J16" si="2">ROUND(F7*H7+F7,2)</f>
        <v>0</v>
      </c>
      <c r="K7" s="52">
        <f t="shared" ref="K7:K16" si="3">ROUND(G7+I7,2)</f>
        <v>0</v>
      </c>
    </row>
    <row r="8" spans="1:11" s="19" customFormat="1" ht="46.8">
      <c r="A8" s="26">
        <v>2</v>
      </c>
      <c r="B8" s="34" t="s">
        <v>31</v>
      </c>
      <c r="C8" s="47"/>
      <c r="D8" s="27" t="s">
        <v>20</v>
      </c>
      <c r="E8" s="55">
        <v>10</v>
      </c>
      <c r="F8" s="54"/>
      <c r="G8" s="31">
        <f t="shared" si="0"/>
        <v>0</v>
      </c>
      <c r="H8" s="45"/>
      <c r="I8" s="41">
        <f t="shared" si="1"/>
        <v>0</v>
      </c>
      <c r="J8" s="41">
        <f t="shared" si="2"/>
        <v>0</v>
      </c>
      <c r="K8" s="52">
        <f t="shared" si="3"/>
        <v>0</v>
      </c>
    </row>
    <row r="9" spans="1:11" s="19" customFormat="1" ht="46.8">
      <c r="A9" s="26">
        <v>3</v>
      </c>
      <c r="B9" s="34" t="s">
        <v>32</v>
      </c>
      <c r="C9" s="47"/>
      <c r="D9" s="27" t="s">
        <v>20</v>
      </c>
      <c r="E9" s="55">
        <v>70</v>
      </c>
      <c r="F9" s="54"/>
      <c r="G9" s="31">
        <f t="shared" si="0"/>
        <v>0</v>
      </c>
      <c r="H9" s="45"/>
      <c r="I9" s="41">
        <f t="shared" si="1"/>
        <v>0</v>
      </c>
      <c r="J9" s="41">
        <f t="shared" si="2"/>
        <v>0</v>
      </c>
      <c r="K9" s="52">
        <f t="shared" si="3"/>
        <v>0</v>
      </c>
    </row>
    <row r="10" spans="1:11" s="19" customFormat="1" ht="46.8">
      <c r="A10" s="26">
        <v>4</v>
      </c>
      <c r="B10" s="34" t="s">
        <v>30</v>
      </c>
      <c r="C10" s="47"/>
      <c r="D10" s="27" t="s">
        <v>20</v>
      </c>
      <c r="E10" s="55">
        <v>9</v>
      </c>
      <c r="F10" s="54"/>
      <c r="G10" s="31">
        <f t="shared" si="0"/>
        <v>0</v>
      </c>
      <c r="H10" s="45"/>
      <c r="I10" s="41">
        <f t="shared" si="1"/>
        <v>0</v>
      </c>
      <c r="J10" s="41">
        <f t="shared" si="2"/>
        <v>0</v>
      </c>
      <c r="K10" s="52">
        <f t="shared" si="3"/>
        <v>0</v>
      </c>
    </row>
    <row r="11" spans="1:11" s="19" customFormat="1" ht="93.6">
      <c r="A11" s="26">
        <v>5</v>
      </c>
      <c r="B11" s="34" t="s">
        <v>23</v>
      </c>
      <c r="C11" s="47"/>
      <c r="D11" s="27" t="s">
        <v>20</v>
      </c>
      <c r="E11" s="55">
        <v>15</v>
      </c>
      <c r="F11" s="54"/>
      <c r="G11" s="31">
        <f t="shared" si="0"/>
        <v>0</v>
      </c>
      <c r="H11" s="45"/>
      <c r="I11" s="41">
        <f t="shared" si="1"/>
        <v>0</v>
      </c>
      <c r="J11" s="41">
        <f t="shared" si="2"/>
        <v>0</v>
      </c>
      <c r="K11" s="52">
        <f t="shared" si="3"/>
        <v>0</v>
      </c>
    </row>
    <row r="12" spans="1:11" s="19" customFormat="1" ht="46.8">
      <c r="A12" s="26">
        <v>6</v>
      </c>
      <c r="B12" s="35" t="s">
        <v>24</v>
      </c>
      <c r="C12" s="47"/>
      <c r="D12" s="27" t="s">
        <v>29</v>
      </c>
      <c r="E12" s="55">
        <v>96</v>
      </c>
      <c r="F12" s="54"/>
      <c r="G12" s="31">
        <f t="shared" si="0"/>
        <v>0</v>
      </c>
      <c r="H12" s="45"/>
      <c r="I12" s="41">
        <f t="shared" si="1"/>
        <v>0</v>
      </c>
      <c r="J12" s="41">
        <f t="shared" si="2"/>
        <v>0</v>
      </c>
      <c r="K12" s="52">
        <f t="shared" si="3"/>
        <v>0</v>
      </c>
    </row>
    <row r="13" spans="1:11" s="19" customFormat="1" ht="46.8">
      <c r="A13" s="26">
        <v>7</v>
      </c>
      <c r="B13" s="34" t="s">
        <v>25</v>
      </c>
      <c r="C13" s="47"/>
      <c r="D13" s="27" t="s">
        <v>29</v>
      </c>
      <c r="E13" s="55">
        <v>150</v>
      </c>
      <c r="F13" s="54"/>
      <c r="G13" s="31">
        <f t="shared" si="0"/>
        <v>0</v>
      </c>
      <c r="H13" s="45"/>
      <c r="I13" s="41">
        <f t="shared" si="1"/>
        <v>0</v>
      </c>
      <c r="J13" s="41">
        <f t="shared" si="2"/>
        <v>0</v>
      </c>
      <c r="K13" s="52">
        <f t="shared" si="3"/>
        <v>0</v>
      </c>
    </row>
    <row r="14" spans="1:11" s="19" customFormat="1" ht="46.8">
      <c r="A14" s="26">
        <v>8</v>
      </c>
      <c r="B14" s="34" t="s">
        <v>26</v>
      </c>
      <c r="C14" s="47"/>
      <c r="D14" s="27" t="s">
        <v>20</v>
      </c>
      <c r="E14" s="55">
        <v>300</v>
      </c>
      <c r="F14" s="54"/>
      <c r="G14" s="31">
        <f t="shared" si="0"/>
        <v>0</v>
      </c>
      <c r="H14" s="45"/>
      <c r="I14" s="41">
        <f t="shared" si="1"/>
        <v>0</v>
      </c>
      <c r="J14" s="41">
        <f t="shared" si="2"/>
        <v>0</v>
      </c>
      <c r="K14" s="52">
        <f t="shared" si="3"/>
        <v>0</v>
      </c>
    </row>
    <row r="15" spans="1:11" s="19" customFormat="1" ht="46.8">
      <c r="A15" s="26">
        <v>9</v>
      </c>
      <c r="B15" s="34" t="s">
        <v>27</v>
      </c>
      <c r="C15" s="47"/>
      <c r="D15" s="27" t="s">
        <v>20</v>
      </c>
      <c r="E15" s="55">
        <v>50</v>
      </c>
      <c r="F15" s="54"/>
      <c r="G15" s="31">
        <f t="shared" si="0"/>
        <v>0</v>
      </c>
      <c r="H15" s="45"/>
      <c r="I15" s="41">
        <f t="shared" si="1"/>
        <v>0</v>
      </c>
      <c r="J15" s="41">
        <f t="shared" si="2"/>
        <v>0</v>
      </c>
      <c r="K15" s="52">
        <f t="shared" si="3"/>
        <v>0</v>
      </c>
    </row>
    <row r="16" spans="1:11" s="19" customFormat="1" ht="31.2">
      <c r="A16" s="26">
        <v>10</v>
      </c>
      <c r="B16" s="34" t="s">
        <v>28</v>
      </c>
      <c r="C16" s="47"/>
      <c r="D16" s="27" t="s">
        <v>20</v>
      </c>
      <c r="E16" s="55">
        <v>300</v>
      </c>
      <c r="F16" s="54"/>
      <c r="G16" s="31">
        <f t="shared" si="0"/>
        <v>0</v>
      </c>
      <c r="H16" s="45"/>
      <c r="I16" s="41">
        <f t="shared" si="1"/>
        <v>0</v>
      </c>
      <c r="J16" s="41">
        <f t="shared" si="2"/>
        <v>0</v>
      </c>
      <c r="K16" s="52">
        <f t="shared" si="3"/>
        <v>0</v>
      </c>
    </row>
    <row r="17" spans="2:11">
      <c r="F17" s="30" t="s">
        <v>7</v>
      </c>
      <c r="G17" s="33">
        <f>ROUND(SUM(G7:G16),2)</f>
        <v>0</v>
      </c>
      <c r="H17" s="44"/>
      <c r="I17" s="40">
        <f>SUM(I7:I16)</f>
        <v>0</v>
      </c>
      <c r="J17" s="44"/>
      <c r="K17" s="53">
        <f>ROUND(SUM(K7:K16),2)</f>
        <v>0</v>
      </c>
    </row>
    <row r="18" spans="2:11">
      <c r="F18" s="18"/>
      <c r="H18" s="43"/>
      <c r="I18" s="48"/>
      <c r="J18" s="51"/>
      <c r="K18" s="43"/>
    </row>
    <row r="19" spans="2:11">
      <c r="F19" s="18"/>
      <c r="H19" s="43"/>
      <c r="I19" s="48"/>
      <c r="J19" s="51"/>
      <c r="K19" s="43"/>
    </row>
    <row r="20" spans="2:11">
      <c r="F20" s="18"/>
      <c r="H20" s="43"/>
      <c r="I20" s="48"/>
      <c r="J20" s="51"/>
      <c r="K20" s="43"/>
    </row>
    <row r="21" spans="2:11">
      <c r="B21" s="1" t="s">
        <v>13</v>
      </c>
      <c r="F21" s="18"/>
      <c r="H21" s="43"/>
      <c r="I21" s="48"/>
      <c r="J21" s="51"/>
      <c r="K21" s="43"/>
    </row>
    <row r="22" spans="2:11">
      <c r="J22" s="51"/>
    </row>
    <row r="23" spans="2:11">
      <c r="B23" s="2" t="s">
        <v>9</v>
      </c>
      <c r="J23" s="51"/>
    </row>
    <row r="24" spans="2:11">
      <c r="B24" s="3"/>
      <c r="C24" s="12"/>
      <c r="J24" s="51"/>
    </row>
    <row r="25" spans="2:11">
      <c r="B25" s="56" t="s">
        <v>21</v>
      </c>
      <c r="C25" s="57"/>
      <c r="J25" s="51"/>
    </row>
    <row r="26" spans="2:11">
      <c r="B26" s="24"/>
      <c r="C26" s="25"/>
      <c r="J26" s="51"/>
    </row>
    <row r="27" spans="2:11">
      <c r="B27" s="56" t="s">
        <v>12</v>
      </c>
      <c r="C27" s="57"/>
      <c r="D27" s="57"/>
      <c r="E27" s="57"/>
      <c r="F27" s="57"/>
      <c r="G27" s="57"/>
      <c r="J27" s="51"/>
    </row>
    <row r="28" spans="2:11">
      <c r="C28" s="12"/>
      <c r="J28" s="51"/>
    </row>
    <row r="29" spans="2:11">
      <c r="B29" s="28" t="s">
        <v>17</v>
      </c>
      <c r="C29" s="12"/>
      <c r="J29" s="51"/>
    </row>
    <row r="30" spans="2:11">
      <c r="B30" s="28"/>
      <c r="C30" s="12"/>
      <c r="J30" s="51"/>
    </row>
    <row r="31" spans="2:11">
      <c r="B31" s="58" t="s">
        <v>11</v>
      </c>
      <c r="C31" s="57"/>
      <c r="J31" s="51"/>
    </row>
    <row r="32" spans="2:11">
      <c r="B32" s="28"/>
      <c r="C32" s="12"/>
      <c r="J32" s="51"/>
    </row>
    <row r="33" spans="2:10">
      <c r="B33" s="28"/>
      <c r="C33" s="12"/>
      <c r="J33" s="51"/>
    </row>
    <row r="34" spans="2:10">
      <c r="B34" s="28"/>
      <c r="C34" s="12"/>
      <c r="J34" s="51"/>
    </row>
    <row r="35" spans="2:10">
      <c r="B35" s="28"/>
      <c r="C35" s="12"/>
      <c r="J35" s="51"/>
    </row>
    <row r="36" spans="2:10" ht="15.6">
      <c r="B36" s="29" t="s">
        <v>18</v>
      </c>
      <c r="C36" s="12"/>
      <c r="J36" s="51"/>
    </row>
    <row r="37" spans="2:10">
      <c r="C37" s="12"/>
      <c r="J37" s="51"/>
    </row>
    <row r="38" spans="2:10">
      <c r="C38" s="12"/>
      <c r="J38" s="51"/>
    </row>
    <row r="39" spans="2:10">
      <c r="C39" s="12"/>
      <c r="J39" s="51"/>
    </row>
    <row r="40" spans="2:10">
      <c r="C40" s="12"/>
      <c r="J40" s="51"/>
    </row>
    <row r="41" spans="2:10">
      <c r="C41" s="12"/>
      <c r="J41" s="51"/>
    </row>
    <row r="42" spans="2:10">
      <c r="C42" s="12"/>
      <c r="J42" s="51"/>
    </row>
    <row r="43" spans="2:10">
      <c r="C43" s="12"/>
      <c r="J43" s="51"/>
    </row>
    <row r="44" spans="2:10">
      <c r="C44" s="12"/>
      <c r="J44" s="51"/>
    </row>
    <row r="45" spans="2:10">
      <c r="C45" s="12"/>
      <c r="J45" s="51"/>
    </row>
    <row r="46" spans="2:10">
      <c r="C46" s="12"/>
      <c r="J46" s="51"/>
    </row>
    <row r="47" spans="2:10">
      <c r="C47" s="12"/>
      <c r="J47" s="51"/>
    </row>
    <row r="48" spans="2:10">
      <c r="C48" s="12"/>
      <c r="J48" s="51"/>
    </row>
    <row r="49" spans="3:10">
      <c r="C49" s="12"/>
      <c r="J49" s="51"/>
    </row>
    <row r="50" spans="3:10">
      <c r="C50" s="12"/>
      <c r="J50" s="51"/>
    </row>
    <row r="51" spans="3:10">
      <c r="C51" s="12"/>
      <c r="J51" s="51"/>
    </row>
    <row r="52" spans="3:10">
      <c r="C52" s="12"/>
      <c r="J52" s="51"/>
    </row>
    <row r="53" spans="3:10">
      <c r="C53" s="12"/>
      <c r="J53" s="51"/>
    </row>
    <row r="54" spans="3:10">
      <c r="C54" s="12"/>
      <c r="J54" s="51"/>
    </row>
    <row r="55" spans="3:10">
      <c r="C55" s="12"/>
      <c r="J55" s="51"/>
    </row>
    <row r="56" spans="3:10">
      <c r="C56" s="12"/>
      <c r="J56" s="51"/>
    </row>
    <row r="57" spans="3:10">
      <c r="C57" s="12"/>
      <c r="J57" s="51"/>
    </row>
    <row r="58" spans="3:10">
      <c r="C58" s="12"/>
      <c r="J58" s="51"/>
    </row>
    <row r="59" spans="3:10">
      <c r="C59" s="12"/>
      <c r="J59" s="51"/>
    </row>
    <row r="60" spans="3:10">
      <c r="C60" s="12"/>
      <c r="J60" s="51"/>
    </row>
    <row r="61" spans="3:10">
      <c r="C61" s="12"/>
      <c r="J61" s="51"/>
    </row>
    <row r="62" spans="3:10">
      <c r="C62" s="12"/>
      <c r="J62" s="51"/>
    </row>
    <row r="63" spans="3:10">
      <c r="C63" s="12"/>
      <c r="J63" s="51"/>
    </row>
    <row r="64" spans="3:10">
      <c r="C64" s="12"/>
      <c r="J64" s="51"/>
    </row>
    <row r="65" spans="3:10">
      <c r="C65" s="12"/>
      <c r="J65" s="51"/>
    </row>
    <row r="66" spans="3:10">
      <c r="C66" s="12"/>
      <c r="J66" s="51"/>
    </row>
    <row r="67" spans="3:10">
      <c r="C67" s="12"/>
      <c r="J67" s="51"/>
    </row>
    <row r="68" spans="3:10">
      <c r="C68" s="12"/>
      <c r="J68" s="51"/>
    </row>
    <row r="69" spans="3:10">
      <c r="C69" s="12"/>
      <c r="J69" s="51"/>
    </row>
    <row r="70" spans="3:10">
      <c r="C70" s="12"/>
      <c r="J70" s="51"/>
    </row>
    <row r="71" spans="3:10">
      <c r="C71" s="12"/>
      <c r="J71" s="51"/>
    </row>
    <row r="72" spans="3:10">
      <c r="C72" s="12"/>
      <c r="J72" s="51"/>
    </row>
    <row r="73" spans="3:10">
      <c r="C73" s="12"/>
      <c r="J73" s="51"/>
    </row>
    <row r="74" spans="3:10">
      <c r="C74" s="12"/>
      <c r="J74" s="51"/>
    </row>
    <row r="75" spans="3:10">
      <c r="C75" s="12"/>
      <c r="J75" s="51"/>
    </row>
    <row r="76" spans="3:10">
      <c r="C76" s="12"/>
      <c r="J76" s="51"/>
    </row>
    <row r="77" spans="3:10">
      <c r="C77" s="12"/>
      <c r="J77" s="51"/>
    </row>
    <row r="78" spans="3:10">
      <c r="C78" s="12"/>
      <c r="J78" s="51"/>
    </row>
    <row r="79" spans="3:10">
      <c r="C79" s="12"/>
      <c r="J79" s="51"/>
    </row>
    <row r="80" spans="3:10">
      <c r="C80" s="12"/>
      <c r="J80" s="51"/>
    </row>
    <row r="81" spans="3:10">
      <c r="C81" s="12"/>
      <c r="J81" s="51"/>
    </row>
    <row r="82" spans="3:10">
      <c r="C82" s="12"/>
      <c r="J82" s="51"/>
    </row>
    <row r="83" spans="3:10">
      <c r="C83" s="12"/>
      <c r="J83" s="51"/>
    </row>
    <row r="84" spans="3:10">
      <c r="C84" s="12"/>
      <c r="J84" s="51"/>
    </row>
    <row r="85" spans="3:10">
      <c r="C85" s="12"/>
      <c r="J85" s="51"/>
    </row>
    <row r="86" spans="3:10">
      <c r="C86" s="12"/>
      <c r="J86" s="51"/>
    </row>
  </sheetData>
  <autoFilter ref="A5:L17"/>
  <mergeCells count="3">
    <mergeCell ref="B25:C25"/>
    <mergeCell ref="B31:C31"/>
    <mergeCell ref="B27:G27"/>
  </mergeCells>
  <pageMargins left="0.23622047244094491" right="0.23622047244094491" top="0.39370078740157483" bottom="0.3937007874015748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Mazowieckie</vt:lpstr>
      <vt:lpstr>Mazowieckie!Obszar_wydruku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Marta Kocot</cp:lastModifiedBy>
  <cp:lastPrinted>2022-03-16T12:44:29Z</cp:lastPrinted>
  <dcterms:created xsi:type="dcterms:W3CDTF">2014-03-19T12:48:18Z</dcterms:created>
  <dcterms:modified xsi:type="dcterms:W3CDTF">2022-03-25T09:16:52Z</dcterms:modified>
</cp:coreProperties>
</file>