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Pytania i odpowiedzi Zmiana terminu 27.06.2023\"/>
    </mc:Choice>
  </mc:AlternateContent>
  <xr:revisionPtr revIDLastSave="0" documentId="13_ncr:1_{24568051-DB74-491A-A598-C0D80A0376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5" i="1"/>
  <c r="H26" i="1"/>
  <c r="H27" i="1"/>
  <c r="H31" i="1"/>
  <c r="H32" i="1"/>
  <c r="H75" i="1"/>
  <c r="H79" i="1"/>
  <c r="H87" i="1"/>
  <c r="G10" i="1"/>
  <c r="H10" i="1" s="1"/>
  <c r="G11" i="1"/>
  <c r="H11" i="1" s="1"/>
  <c r="G12" i="1"/>
  <c r="H12" i="1" s="1"/>
  <c r="G13" i="1"/>
  <c r="H13" i="1" s="1"/>
  <c r="G14" i="1"/>
  <c r="G15" i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G27" i="1"/>
  <c r="G28" i="1"/>
  <c r="H28" i="1" s="1"/>
  <c r="G29" i="1"/>
  <c r="H29" i="1" s="1"/>
  <c r="G30" i="1"/>
  <c r="H30" i="1" s="1"/>
  <c r="G31" i="1"/>
  <c r="G32" i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G76" i="1"/>
  <c r="H76" i="1" s="1"/>
  <c r="G77" i="1"/>
  <c r="H77" i="1" s="1"/>
  <c r="G78" i="1"/>
  <c r="H78" i="1" s="1"/>
  <c r="G79" i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G88" i="1"/>
  <c r="H88" i="1" s="1"/>
  <c r="G89" i="1"/>
  <c r="H89" i="1" s="1"/>
  <c r="G9" i="1"/>
  <c r="H9" i="1" s="1"/>
  <c r="G90" i="1" l="1"/>
  <c r="G92" i="1"/>
  <c r="G91" i="1" s="1"/>
</calcChain>
</file>

<file path=xl/sharedStrings.xml><?xml version="1.0" encoding="utf-8"?>
<sst xmlns="http://schemas.openxmlformats.org/spreadsheetml/2006/main" count="265" uniqueCount="188">
  <si>
    <t>Lp.</t>
  </si>
  <si>
    <t>Nazwa i opis artykułu</t>
  </si>
  <si>
    <t>Jednostka miary</t>
  </si>
  <si>
    <t>Cena jednostkowa netto</t>
  </si>
  <si>
    <t>Szacunkowa ilość</t>
  </si>
  <si>
    <t>Cena brutto za całość 
w zł</t>
  </si>
  <si>
    <t xml:space="preserve">Stawka VAT </t>
  </si>
  <si>
    <t>op</t>
  </si>
  <si>
    <t>rolka</t>
  </si>
  <si>
    <t>talia</t>
  </si>
  <si>
    <t>ryza</t>
  </si>
  <si>
    <t>Kwoty powstałe w wierszu ,,Razem'' są wynikiem zsumowania poszczególnych kwot wyszczególnionych w danej kolumnie.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</si>
  <si>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</si>
  <si>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</si>
  <si>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</si>
  <si>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</si>
  <si>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</si>
  <si>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</si>
  <si>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</si>
  <si>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</si>
  <si>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</si>
  <si>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</si>
  <si>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</si>
  <si>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</si>
  <si>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</si>
  <si>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</si>
  <si>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</si>
  <si>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</si>
  <si>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</si>
  <si>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</si>
  <si>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</si>
  <si>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</si>
  <si>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</si>
  <si>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</si>
  <si>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</si>
  <si>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</si>
  <si>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</si>
  <si>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</si>
  <si>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</si>
  <si>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</si>
  <si>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</si>
  <si>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</si>
  <si>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</si>
  <si>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</si>
  <si>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</si>
  <si>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</si>
  <si>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</si>
  <si>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</si>
  <si>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</si>
  <si>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</si>
  <si>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</si>
  <si>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</si>
  <si>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</si>
  <si>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</si>
  <si>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</si>
  <si>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</si>
  <si>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</si>
  <si>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</si>
  <si>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</si>
  <si>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</si>
  <si>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</si>
  <si>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</si>
  <si>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</si>
  <si>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</si>
  <si>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</si>
  <si>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</si>
  <si>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</si>
  <si>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</si>
  <si>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</si>
  <si>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</si>
  <si>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</si>
  <si>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</si>
  <si>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</si>
  <si>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</si>
  <si>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</si>
  <si>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</si>
  <si>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</si>
  <si>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</si>
  <si>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</si>
  <si>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</si>
  <si>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</si>
  <si>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</si>
  <si>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</si>
  <si>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</si>
  <si>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</si>
  <si>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</si>
  <si>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</si>
  <si>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</si>
  <si>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</si>
  <si>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</si>
  <si>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</si>
  <si>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</si>
  <si>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</si>
  <si>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</si>
  <si>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 xml:space="preserve">RAZEM całość przedmiotu zamówienia, wartość netto     
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</si>
  <si>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</si>
  <si>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</si>
  <si>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FORMULARZ CENOWY - Zakup i sukcesywna dostawa artykułów biurowych dla IGB MAZOVIA</t>
  </si>
  <si>
    <t>Wartość podatku VAT 23 %</t>
  </si>
  <si>
    <t>Cena netto za całośc w zł</t>
  </si>
  <si>
    <t>* zamawiający każdorazowo będzie określał rodzaj przy zamówieniach</t>
  </si>
  <si>
    <t>…..........................................................................................</t>
  </si>
  <si>
    <t>podpis Wykonawcy</t>
  </si>
  <si>
    <t>Nazwaoferowanego produktu **</t>
  </si>
  <si>
    <t>Baterie Alkaliczne AA</t>
  </si>
  <si>
    <t xml:space="preserve">Baterie Alkaliczne AAA </t>
  </si>
  <si>
    <t>Baterie Alkaliczne LR14</t>
  </si>
  <si>
    <t>Baterie Alkaliczne LR 20</t>
  </si>
  <si>
    <t>Bloczki samoprzylepne w kolorze żółtym, wymiar 38 x 51 mm, w bloczku 100 karteczek, klej umieszczony wzdłuż dłuższego boku,  pakowane po 3 szt</t>
  </si>
  <si>
    <t>Bloczki samoprzylepne w kolorze zółtym, wymiar 76 x 127 mm, w bloczku 100 karteczek, klej umieszczony wzdłuż dłuższego boku,</t>
  </si>
  <si>
    <t xml:space="preserve">Bloczki samoprzylepne w kolorze żółtym, wymiar 76 x 76 mm, w bloczku 100 karteczek, klej umieszczony wzdłuż dłuższego boku, </t>
  </si>
  <si>
    <t>Blok biurowy z okładką, format A-4, 100 kartek w kratkę, klejony na górze</t>
  </si>
  <si>
    <t>Blok biurowy z okładką, format A-4, 20 kartek , klejony na górze</t>
  </si>
  <si>
    <t>Blok techniczny z okładką, format A-4, 20 kartek , klejony na górze</t>
  </si>
  <si>
    <t>Ceny do metkownicy jednorzędowej, białe 1000 szt.</t>
  </si>
  <si>
    <t xml:space="preserve">Cienkopis,  różne kolory, nasadka oraz korek odpowiadają kolorowi tuszu, średnca końcówki 0,4 mm, końcówka fibrowa oprawiona w metal, wentylowana skuwka. *
</t>
  </si>
  <si>
    <t>Długopis, przezroczysta obudowa, różne kolory,niewymienny wkład.*</t>
  </si>
  <si>
    <t xml:space="preserve"> Długopis automatyczny z wymiennym wkładem, gumowany, wyprofilowany uchwyt w kolorze tuszu, różne kolory, grubośc linii pisania 0,5 mm, końcówka o grubości 0,7 mm, gumowy uchwyt.*</t>
  </si>
  <si>
    <t>Długopis żelowy z wymiennym wkładem, dostępny jest w czterech kolorach,  grubość linii pisania 0,25 mm, przezroczysta obudowa.*</t>
  </si>
  <si>
    <t>Długopis, przezroczysta obudowa,, różne kolory,wymienny wkład, grubość linii pisania 0,7 mm, mechanizm włączania: zatyczka
- gumowy element w części chwytowej zwiększa komfort użycia*</t>
  </si>
  <si>
    <t>Długopis żelowy z gumowym uchwytem, różne kolory, igłowa końcówka piszącą umożliwia rysowanie i kreślenie przy linijce i szablonie, idealnie sprawdza się przy opisywaniu faktur,
nasadka i nakrętka obudowy w kolorze tuszu, przezroczysta obudowa z karbowanym uchwytem poprawia komfort pisania,
długość linii pisania 800m *</t>
  </si>
  <si>
    <t>Dziennik do korespondencji, format A4, w oprawie introligatorskiej, 96 kartek, różne kolory</t>
  </si>
  <si>
    <t>Flamastry, fibrowa końcówka, atrament na bazie wody, nietoksyczny, wentylowana końcówka, do pisania na papierze,12 kolorów w opakowaniu</t>
  </si>
  <si>
    <t>Gumka do wymazywania pisma ołówkowego na wszystkich rodzajach papieru, nie niszczy struktury ścieralnej powierzchni</t>
  </si>
  <si>
    <t>Kalkulator, wymiary 160x155x35, 6 lat gwarancji, posiada 12 liczb na wyświetlaczu, delete, oblicza marżę</t>
  </si>
  <si>
    <t>Klej biurowy w sztyfcie, bezzapachowy, nietoksyczny, nie zawierający rozpuszczalników, nieniszczący i niedeformujący klejonych warstw. Pojemność opakowania 25 g.</t>
  </si>
  <si>
    <t>Klips metalowy, galwanizowany, odporny na odkształcenia. Długość grzbietu – 25 mm.</t>
  </si>
  <si>
    <t>Klips metalowy, galwanizowany, odporny na odkształcenia. Długość grzbietu – 32 mm.</t>
  </si>
  <si>
    <t>Etykiety termoczułe samoprzylepne, rozmiar 58 mm x 43 mm, nawój 1 000 etykiet na roli</t>
  </si>
  <si>
    <t>Koperta listowa biała samoklejąca B5 176 x 250 mm, klejona na boku krótkim,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</si>
  <si>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</si>
  <si>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</si>
  <si>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</si>
  <si>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</si>
  <si>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 xml:space="preserve">Korektor w taśmie, ergonomiczna obudowa, wymiar taśmy 4,2 mm x 10 m, nie pozostawia śladów na kserokopiach, odporny na światło.  Szybkoschnąca końcówka korektorująca wyposażona w zatyczkę, </t>
  </si>
  <si>
    <t>Kredki ołówkowe kolorowe,  12 szt. w opakowaniu</t>
  </si>
  <si>
    <t>Linijka przezroczysta, wykonana z polistyrolu, odporna na odkształcenia załamania, nieścieralna podziałka zgodna z normami, podcięte brzegi, rozmiar 20 cm</t>
  </si>
  <si>
    <t>Marker permanentny, ekologiczny, do każdej powierzchni, końcówka okrągła, różne kolory</t>
  </si>
  <si>
    <t>Notes A 5</t>
  </si>
  <si>
    <t>Notes A 6, 100 kartek</t>
  </si>
  <si>
    <t>Nożyczki biurowe wykonane ze stali nierdzewnej hartowanej, ostre końcówki umożliwiają precyzyjne wycinanie, uchwyt z tworzywa sztucznego w kolorze bursztynowym, rozmiar 21,5 cm.</t>
  </si>
  <si>
    <t>Ołówek drewniany z gumką, dostępny w pięciu wartościach,  średnica grafitu 2 mm, odporny na załamania, z gumką.</t>
  </si>
  <si>
    <t>Papier kserograficzny do wydruków czarno-białych i kolorowych i kopiowania, format A4, gramatura 80g/m, białość CIE 161, opakowanie zbiorcze 5 ryz w opakowaniu, ryza 500 arkuszy.</t>
  </si>
  <si>
    <t>Papier kserograficzny do wydruków czarno-białych i kolorowych i kopiowania, format A3, gramatura 80g/m, białość CIE 161, opakowanie zbiorcze 5 ryz w opakowaniu, ryza 500 arkuszy.</t>
  </si>
  <si>
    <t>Pianka antystatyczna do czyszczenia obudowy, nie zawiera alkoholu, do powierzchni plastikowych i metalowych, komputerów stacjonarnych oraz przenośnych, gęsta piana, antystatyczna, niepalna, przyjemny zapach, objętość 400 ml</t>
  </si>
  <si>
    <t>Pinezki kolorowe op. 50 szt</t>
  </si>
  <si>
    <t>Pisaki, 12 kolorów w opakowaniu</t>
  </si>
  <si>
    <t>Pudełko magnetyczne na spinacze</t>
  </si>
  <si>
    <t>Rolka kasowa, termoczuła, papier bezpyłowy, bezchlorowy, gwarancja 6 lat na trwałość wydruku trwałość wydruku, wymiar 57 mm/30 m</t>
  </si>
  <si>
    <t>Rolka kasowa, termoczuła o gramaturze 55g/m , gwarancja 6 lat na trwałość wydruku, wymiar 57mm/25 m</t>
  </si>
  <si>
    <t>Rozszywacz metalowy z plastikowymi elementami obudowy, do wszystkich rodzajów zszywek, wyposażony w blokadę.</t>
  </si>
  <si>
    <t>Segregator A4 dźwigniowy , wykonany z grubego kartonu, pokryty ekologiczną folią polipropylenową, szerokość grzbietu 75 mm, dwustronna etykieta, dolne krawędzie wzmocnione okuciami, na grzbiecie otwór na palec, różne kolory.</t>
  </si>
  <si>
    <t>Segregator A4 dźwigniowy, wykonany z grubego kartonu, pokryty ekologiczną folią polipropylenową, szerokość grzbietu 50 mm, dwustronna etykieta, dolne krawędzie wzmocnione okuciami, na grzbiecie otwór na palec, różne kolory.</t>
  </si>
  <si>
    <t>Skoroszyt PCV formatu A-4, twardy , wyposażona w papierowy wsuwany pasek do opisu, tylna okładka kolorowa, przednia przeźroczysta – różne kolory.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</si>
  <si>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kolory.*</t>
  </si>
  <si>
    <t>Spinacz metalowy, zaokrąglony 28 mm, op. 100 szt.</t>
  </si>
  <si>
    <t>Spinacz metalowy, zaokrąglony 33 mm, op. 100 szt.</t>
  </si>
  <si>
    <t>Sprężone powietrze przeznaczone do czyszczenia kurzu oraz pyłów z trudno dostępnych powierzchni, niepalące, nie zawiera CFC ani HCFC, wyposażone w wydłużoną dysze umożliwiająca precyzyjne kierowanie strumieniem powietrza, możliwość używania pod kątem. Pojemność 400 ml</t>
  </si>
  <si>
    <t>Taśma pakowa 48 mm x 50 m, brązowa</t>
  </si>
  <si>
    <t>Taśma pakowa 48 mmx 46 m, przezroczysta</t>
  </si>
  <si>
    <t>Taśma klejąca  18 mm x 20 m</t>
  </si>
  <si>
    <t>Teczka A4 z jedną gumką, wykonana z  preszpanu powlekanego woskiem, trzy skrzydła wewnętrzne zamykane narożną  gumką dociskającą w kolorze teczki, wymiar 235x319  mm, różne kolory*</t>
  </si>
  <si>
    <t>Temperówka z  pojemnikiem</t>
  </si>
  <si>
    <t>Zakreślacze fluorescencyjne, grubości linii pisania: 1-5 mm, różne kolory*</t>
  </si>
  <si>
    <t>Zeszyt, okładka laminowana miękka, format A4, ilość kartek 96 w kratkę lub linię</t>
  </si>
  <si>
    <t>Zeszyt, okładka laminowana twarda, format A4, ilość kartek 96 w kratkę lub linie</t>
  </si>
  <si>
    <t>Zeszyt, okładka laminowana miękka,  format A5, ilość kartek 32 w kratkę lub linię</t>
  </si>
  <si>
    <t>Zeszyt, okładka laminowana, format A5, ilość kartek 16 w kratkę lub linię</t>
  </si>
  <si>
    <t>Zeszyt, okładka laminowana miękka, format A5, ilość kartek 80 w kratkę lub linię</t>
  </si>
  <si>
    <t>Zeszyt, okładka laminowana miękka, format A5, ilość kartek 60 w kratkę lub linię,</t>
  </si>
  <si>
    <t>Zszywacz metalowy do 30 kartek, metalowy mechanizm, plastikowe ramię i podstawa o wysokiej wytrzymałości, metalowy element podający zszywki, głębokość wsunięcia kartki 54 mm, pasuje do zszywek 24/6.</t>
  </si>
  <si>
    <t>Zszywki 24/6 wyprodukowane ze stali wysokiej, jakości, galwanizowane elektrycznie, pokryte miedzią lub cynkiem, duża odporność na rozciąganie oraz twardość.</t>
  </si>
  <si>
    <t>Klasyczne karty do gry. Talia 54 szt.</t>
  </si>
  <si>
    <t>Tacka na dokumenty A4, kolor transparętny, można łączyć pionowo, wymiary wew. 250 x 65 x 345 mm</t>
  </si>
  <si>
    <t>59.</t>
  </si>
  <si>
    <r>
      <t xml:space="preserve">Druk akcydensowy- </t>
    </r>
    <r>
      <rPr>
        <b/>
        <sz val="12"/>
        <rFont val="Times New Roman"/>
        <family val="1"/>
        <charset val="238"/>
      </rPr>
      <t>MAGAZYN WYDA</t>
    </r>
    <r>
      <rPr>
        <sz val="12"/>
        <rFont val="Times New Roman"/>
        <family val="1"/>
        <charset val="238"/>
      </rPr>
      <t>-, format A5, ilość kartek- 80</t>
    </r>
  </si>
  <si>
    <r>
      <t>Druk akcydensowy- polecenie wyjazdu służbowego -</t>
    </r>
    <r>
      <rPr>
        <b/>
        <sz val="12"/>
        <rFont val="Times New Roman"/>
        <family val="1"/>
        <charset val="238"/>
      </rPr>
      <t>DELEGACJA</t>
    </r>
    <r>
      <rPr>
        <sz val="12"/>
        <rFont val="Times New Roman"/>
        <family val="1"/>
        <charset val="238"/>
      </rPr>
      <t>-”, format A5, ilość kartek- 50</t>
    </r>
  </si>
  <si>
    <r>
      <t xml:space="preserve">Druk akcydensowy- </t>
    </r>
    <r>
      <rPr>
        <b/>
        <sz val="12"/>
        <rFont val="Times New Roman"/>
        <family val="1"/>
        <charset val="238"/>
      </rPr>
      <t>WNIOSEK O ZALICZKĘ</t>
    </r>
    <r>
      <rPr>
        <sz val="12"/>
        <rFont val="Times New Roman"/>
        <family val="1"/>
        <charset val="238"/>
      </rPr>
      <t>-, format A6, ilość kartek- 80</t>
    </r>
  </si>
  <si>
    <r>
      <t>Dziurkacz wykonany z blachy stalowej, dziurkuje jednorazowo do 30</t>
    </r>
    <r>
      <rPr>
        <b/>
        <sz val="12"/>
        <rFont val="Times New Roman"/>
        <family val="1"/>
        <charset val="238"/>
      </rPr>
      <t xml:space="preserve"> kartek, </t>
    </r>
    <r>
      <rPr>
        <sz val="12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</si>
  <si>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r>
      <t xml:space="preserve">Kostka papierowa 400 kartkowa do pojemników o wymiarach 8,5 x 8,5 cm, </t>
    </r>
    <r>
      <rPr>
        <b/>
        <sz val="12"/>
        <rFont val="Times New Roman"/>
        <family val="1"/>
        <charset val="238"/>
      </rPr>
      <t>kolorowa</t>
    </r>
    <r>
      <rPr>
        <sz val="12"/>
        <rFont val="Times New Roman"/>
        <family val="1"/>
        <charset val="238"/>
      </rPr>
      <t>, nieklejona</t>
    </r>
  </si>
  <si>
    <r>
      <t xml:space="preserve">Koszulki krystaliczne do przechowywania dokumentów, format A4, grubość foli </t>
    </r>
    <r>
      <rPr>
        <b/>
        <sz val="12"/>
        <rFont val="Times New Roman"/>
        <family val="1"/>
        <charset val="238"/>
      </rPr>
      <t>55 mic.</t>
    </r>
    <r>
      <rPr>
        <sz val="12"/>
        <rFont val="Times New Roman"/>
        <family val="1"/>
        <charset val="238"/>
      </rPr>
      <t>, multiperformowane, pasujące do każdego rodzaju segregatora, otwarta na górze, wykonane z PP, op. 100 szt</t>
    </r>
  </si>
  <si>
    <r>
      <t xml:space="preserve">Tusz do stempli ręcznych i samo tuszujących, różne kolory,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przeznaczony również do stempli z gumową lub polimerową płytką stemplującą, pojemność nie mniej niż 25 ml*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</si>
  <si>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brutto</t>
    </r>
  </si>
  <si>
    <t>Druk akcydensowy- dowód wpłaty KP, format A6 samokopiujące, 60-80 kartek</t>
  </si>
  <si>
    <t>Pudło archiwizacyjne – karton archiwizacyjny do przechowywania wypiętych z segregatora dokumentów, szerokość grzbietu 100 mm</t>
  </si>
  <si>
    <t>** W kolumnie czwartej wykonawca zobowiązany jest podać nazwę oferowanego towaru oraz producenta.</t>
  </si>
  <si>
    <t>Kwoty uzyskane w wierszu ,,Razem" stanowią cenę ofertową, którą Wykonawca wpisuje do  Formularza ofertowego stanowiącego załącznik nr 1 do niniejszego Zapytania ofertowego</t>
  </si>
  <si>
    <t>Warmińsko - Mazurskie Załącznik Nr 5.9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</si>
</sst>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4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name val="Czcionka tekstu podstawowego"/>
      <family val="2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0" fillId="0" borderId="0" xfId="0" applyAlignment="1">
      <alignment horizontal="left" vertical="center" inden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0" fillId="0" borderId="3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vertical="center" wrapText="1"/>
    </xf>
    <xf numFmtId="164" fontId="10" fillId="0" borderId="3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0" fontId="8" fillId="0" borderId="15" xfId="0" applyFont="1" applyBorder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8" fillId="2" borderId="18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4" fontId="8" fillId="2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5"/>
  <sheetViews>
    <sheetView tabSelected="1" zoomScaleNormal="100" workbookViewId="0">
      <selection activeCell="N12" sqref="N12"/>
    </sheetView>
  </sheetViews>
  <sheetFormatPr defaultRowHeight="14.25"/>
  <cols>
    <col min="1" max="1" width="4.875" bestFit="1" customWidth="1"/>
    <col min="2" max="2" width="57.5" customWidth="1"/>
    <col min="3" max="3" width="8.25" customWidth="1"/>
    <col min="4" max="4" width="14.75" customWidth="1"/>
    <col min="5" max="5" width="11" customWidth="1"/>
    <col min="6" max="6" width="15" style="1" bestFit="1" customWidth="1"/>
    <col min="7" max="7" width="11.625" customWidth="1"/>
    <col min="8" max="8" width="10.625" customWidth="1"/>
    <col min="9" max="9" width="7" customWidth="1"/>
    <col min="10" max="10" width="9.875" bestFit="1" customWidth="1"/>
  </cols>
  <sheetData>
    <row r="1" spans="1:12" ht="23.25" customHeight="1">
      <c r="A1" s="45" t="s">
        <v>97</v>
      </c>
      <c r="B1" s="45"/>
      <c r="C1" s="45"/>
      <c r="D1" s="45"/>
      <c r="E1" s="45"/>
      <c r="F1" s="45"/>
      <c r="G1" s="9"/>
      <c r="H1" s="9"/>
      <c r="I1" s="2"/>
    </row>
    <row r="2" spans="1:12" ht="45" customHeight="1">
      <c r="A2" s="10"/>
      <c r="B2" s="10"/>
      <c r="C2" s="10"/>
      <c r="D2" s="10"/>
      <c r="E2" s="44" t="s">
        <v>187</v>
      </c>
      <c r="F2" s="44"/>
      <c r="G2" s="44"/>
      <c r="H2" s="44"/>
      <c r="I2" s="44"/>
      <c r="J2" s="5"/>
    </row>
    <row r="3" spans="1:12" ht="21.75" customHeight="1">
      <c r="A3" s="46" t="s">
        <v>95</v>
      </c>
      <c r="B3" s="46"/>
      <c r="C3" s="46"/>
      <c r="D3" s="46"/>
      <c r="E3" s="46"/>
      <c r="F3" s="46"/>
      <c r="G3" s="46"/>
      <c r="H3" s="46"/>
      <c r="I3" s="10"/>
      <c r="J3" s="5"/>
      <c r="K3" s="5"/>
      <c r="L3" s="5"/>
    </row>
    <row r="4" spans="1:12" ht="15.75">
      <c r="A4" s="10"/>
      <c r="B4" s="9"/>
      <c r="C4" s="9"/>
      <c r="D4" s="9"/>
      <c r="E4" s="9"/>
      <c r="F4" s="11"/>
      <c r="G4" s="9"/>
      <c r="H4" s="9"/>
      <c r="I4" s="9"/>
      <c r="K4" s="5"/>
      <c r="L4" s="5"/>
    </row>
    <row r="5" spans="1:12" ht="16.5" thickBot="1">
      <c r="A5" s="47" t="s">
        <v>96</v>
      </c>
      <c r="B5" s="47"/>
      <c r="C5" s="47"/>
      <c r="D5" s="47"/>
      <c r="E5" s="47"/>
      <c r="F5" s="47"/>
      <c r="G5" s="47"/>
      <c r="H5" s="47"/>
      <c r="I5" s="47"/>
      <c r="J5" s="5"/>
      <c r="K5" s="5"/>
      <c r="L5" s="5"/>
    </row>
    <row r="6" spans="1:12" ht="14.25" customHeight="1">
      <c r="A6" s="64" t="s">
        <v>0</v>
      </c>
      <c r="B6" s="54" t="s">
        <v>1</v>
      </c>
      <c r="C6" s="54" t="s">
        <v>2</v>
      </c>
      <c r="D6" s="54" t="s">
        <v>103</v>
      </c>
      <c r="E6" s="54" t="s">
        <v>3</v>
      </c>
      <c r="F6" s="54" t="s">
        <v>4</v>
      </c>
      <c r="G6" s="12"/>
      <c r="H6" s="54" t="s">
        <v>5</v>
      </c>
      <c r="I6" s="56" t="s">
        <v>6</v>
      </c>
      <c r="J6" s="5"/>
      <c r="K6" s="5"/>
      <c r="L6" s="5"/>
    </row>
    <row r="7" spans="1:12" ht="61.5" customHeight="1">
      <c r="A7" s="65"/>
      <c r="B7" s="55"/>
      <c r="C7" s="55"/>
      <c r="D7" s="55"/>
      <c r="E7" s="55"/>
      <c r="F7" s="55"/>
      <c r="G7" s="13" t="s">
        <v>99</v>
      </c>
      <c r="H7" s="55"/>
      <c r="I7" s="57"/>
      <c r="J7" s="5"/>
      <c r="K7" s="5"/>
      <c r="L7" s="5"/>
    </row>
    <row r="8" spans="1:12" ht="15.75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7">
        <v>6</v>
      </c>
      <c r="G8" s="16">
        <v>7</v>
      </c>
      <c r="H8" s="16">
        <v>8</v>
      </c>
      <c r="I8" s="18">
        <v>9</v>
      </c>
      <c r="J8" s="5"/>
      <c r="K8" s="5"/>
      <c r="L8" s="5"/>
    </row>
    <row r="9" spans="1:12" ht="18.75" customHeight="1">
      <c r="A9" s="19" t="s">
        <v>14</v>
      </c>
      <c r="B9" s="20" t="s">
        <v>104</v>
      </c>
      <c r="C9" s="21" t="s">
        <v>13</v>
      </c>
      <c r="D9" s="21"/>
      <c r="E9" s="22">
        <v>0</v>
      </c>
      <c r="F9" s="22">
        <v>2500</v>
      </c>
      <c r="G9" s="22">
        <f>SUM(E9*F9)</f>
        <v>0</v>
      </c>
      <c r="H9" s="23">
        <f>SUM(G9*0.23+G9)</f>
        <v>0</v>
      </c>
      <c r="I9" s="24"/>
      <c r="J9" s="5"/>
      <c r="K9" s="5"/>
      <c r="L9" s="5"/>
    </row>
    <row r="10" spans="1:12" ht="19.5" customHeight="1">
      <c r="A10" s="19" t="s">
        <v>15</v>
      </c>
      <c r="B10" s="20" t="s">
        <v>105</v>
      </c>
      <c r="C10" s="21" t="s">
        <v>13</v>
      </c>
      <c r="D10" s="21"/>
      <c r="E10" s="22">
        <v>0</v>
      </c>
      <c r="F10" s="22">
        <v>2500</v>
      </c>
      <c r="G10" s="22">
        <f t="shared" ref="G10:G73" si="0">SUM(E10*F10)</f>
        <v>0</v>
      </c>
      <c r="H10" s="23">
        <f t="shared" ref="H10:H73" si="1">SUM(G10*0.23+G10)</f>
        <v>0</v>
      </c>
      <c r="I10" s="24"/>
      <c r="J10" s="5"/>
      <c r="K10" s="5"/>
      <c r="L10" s="5"/>
    </row>
    <row r="11" spans="1:12" ht="18.75" customHeight="1">
      <c r="A11" s="19" t="s">
        <v>16</v>
      </c>
      <c r="B11" s="20" t="s">
        <v>104</v>
      </c>
      <c r="C11" s="21" t="s">
        <v>13</v>
      </c>
      <c r="D11" s="21"/>
      <c r="E11" s="22">
        <v>0</v>
      </c>
      <c r="F11" s="22">
        <v>400</v>
      </c>
      <c r="G11" s="22">
        <f t="shared" si="0"/>
        <v>0</v>
      </c>
      <c r="H11" s="23">
        <f t="shared" si="1"/>
        <v>0</v>
      </c>
      <c r="I11" s="24"/>
      <c r="J11" s="5"/>
      <c r="K11" s="5"/>
      <c r="L11" s="5"/>
    </row>
    <row r="12" spans="1:12" ht="19.5" customHeight="1">
      <c r="A12" s="19" t="s">
        <v>17</v>
      </c>
      <c r="B12" s="20" t="s">
        <v>105</v>
      </c>
      <c r="C12" s="21" t="s">
        <v>13</v>
      </c>
      <c r="D12" s="21"/>
      <c r="E12" s="22">
        <v>0</v>
      </c>
      <c r="F12" s="22">
        <v>200</v>
      </c>
      <c r="G12" s="22">
        <f t="shared" si="0"/>
        <v>0</v>
      </c>
      <c r="H12" s="23">
        <f t="shared" si="1"/>
        <v>0</v>
      </c>
      <c r="I12" s="24"/>
      <c r="J12" s="5"/>
      <c r="K12" s="5"/>
      <c r="L12" s="5"/>
    </row>
    <row r="13" spans="1:12" ht="15.75" customHeight="1">
      <c r="A13" s="19" t="s">
        <v>18</v>
      </c>
      <c r="B13" s="20" t="s">
        <v>106</v>
      </c>
      <c r="C13" s="21" t="s">
        <v>13</v>
      </c>
      <c r="D13" s="21"/>
      <c r="E13" s="22">
        <v>0</v>
      </c>
      <c r="F13" s="22">
        <v>200</v>
      </c>
      <c r="G13" s="22">
        <f t="shared" si="0"/>
        <v>0</v>
      </c>
      <c r="H13" s="23">
        <f t="shared" si="1"/>
        <v>0</v>
      </c>
      <c r="I13" s="24"/>
      <c r="J13" s="5"/>
      <c r="K13" s="5"/>
      <c r="L13" s="5"/>
    </row>
    <row r="14" spans="1:12" ht="14.25" customHeight="1">
      <c r="A14" s="19" t="s">
        <v>19</v>
      </c>
      <c r="B14" s="20" t="s">
        <v>107</v>
      </c>
      <c r="C14" s="21" t="s">
        <v>13</v>
      </c>
      <c r="D14" s="21"/>
      <c r="E14" s="22">
        <v>0</v>
      </c>
      <c r="F14" s="22">
        <v>100</v>
      </c>
      <c r="G14" s="22">
        <f t="shared" si="0"/>
        <v>0</v>
      </c>
      <c r="H14" s="23">
        <f t="shared" si="1"/>
        <v>0</v>
      </c>
      <c r="I14" s="24"/>
      <c r="J14" s="5"/>
      <c r="K14" s="5"/>
      <c r="L14" s="5"/>
    </row>
    <row r="15" spans="1:12" ht="30.75" customHeight="1">
      <c r="A15" s="19" t="s">
        <v>20</v>
      </c>
      <c r="B15" s="20" t="s">
        <v>108</v>
      </c>
      <c r="C15" s="21" t="s">
        <v>7</v>
      </c>
      <c r="D15" s="21"/>
      <c r="E15" s="22">
        <v>0</v>
      </c>
      <c r="F15" s="22">
        <v>23</v>
      </c>
      <c r="G15" s="22">
        <f t="shared" si="0"/>
        <v>0</v>
      </c>
      <c r="H15" s="23">
        <f t="shared" si="1"/>
        <v>0</v>
      </c>
      <c r="I15" s="25"/>
      <c r="J15" s="5"/>
      <c r="K15" s="5"/>
      <c r="L15" s="5"/>
    </row>
    <row r="16" spans="1:12" ht="37.5" customHeight="1">
      <c r="A16" s="19" t="s">
        <v>21</v>
      </c>
      <c r="B16" s="20" t="s">
        <v>109</v>
      </c>
      <c r="C16" s="21" t="s">
        <v>13</v>
      </c>
      <c r="D16" s="21"/>
      <c r="E16" s="22">
        <v>0</v>
      </c>
      <c r="F16" s="22">
        <v>23</v>
      </c>
      <c r="G16" s="22">
        <f t="shared" si="0"/>
        <v>0</v>
      </c>
      <c r="H16" s="23">
        <f t="shared" si="1"/>
        <v>0</v>
      </c>
      <c r="I16" s="25"/>
      <c r="J16" s="5"/>
      <c r="K16" s="5"/>
      <c r="L16" s="5"/>
    </row>
    <row r="17" spans="1:12" ht="37.5" customHeight="1">
      <c r="A17" s="19" t="s">
        <v>22</v>
      </c>
      <c r="B17" s="20" t="s">
        <v>110</v>
      </c>
      <c r="C17" s="21" t="s">
        <v>13</v>
      </c>
      <c r="D17" s="21"/>
      <c r="E17" s="22">
        <v>0</v>
      </c>
      <c r="F17" s="22">
        <v>200</v>
      </c>
      <c r="G17" s="22">
        <f t="shared" si="0"/>
        <v>0</v>
      </c>
      <c r="H17" s="23">
        <f t="shared" si="1"/>
        <v>0</v>
      </c>
      <c r="I17" s="25"/>
      <c r="J17" s="5"/>
      <c r="K17" s="5"/>
      <c r="L17" s="8"/>
    </row>
    <row r="18" spans="1:12" ht="28.5" customHeight="1">
      <c r="A18" s="19" t="s">
        <v>23</v>
      </c>
      <c r="B18" s="20" t="s">
        <v>111</v>
      </c>
      <c r="C18" s="21" t="s">
        <v>13</v>
      </c>
      <c r="D18" s="21"/>
      <c r="E18" s="22">
        <v>0</v>
      </c>
      <c r="F18" s="22">
        <v>2500</v>
      </c>
      <c r="G18" s="22">
        <f t="shared" si="0"/>
        <v>0</v>
      </c>
      <c r="H18" s="23">
        <f t="shared" si="1"/>
        <v>0</v>
      </c>
      <c r="I18" s="26"/>
      <c r="J18" s="5"/>
      <c r="K18" s="5"/>
      <c r="L18" s="8"/>
    </row>
    <row r="19" spans="1:12" ht="15.75">
      <c r="A19" s="19" t="s">
        <v>24</v>
      </c>
      <c r="B19" s="20" t="s">
        <v>112</v>
      </c>
      <c r="C19" s="21" t="s">
        <v>13</v>
      </c>
      <c r="D19" s="21"/>
      <c r="E19" s="22">
        <v>0</v>
      </c>
      <c r="F19" s="22">
        <v>90</v>
      </c>
      <c r="G19" s="22">
        <f t="shared" si="0"/>
        <v>0</v>
      </c>
      <c r="H19" s="23">
        <f t="shared" si="1"/>
        <v>0</v>
      </c>
      <c r="I19" s="26"/>
      <c r="J19" s="5"/>
      <c r="K19" s="5"/>
      <c r="L19" s="8"/>
    </row>
    <row r="20" spans="1:12" ht="15.75">
      <c r="A20" s="19" t="s">
        <v>25</v>
      </c>
      <c r="B20" s="20" t="s">
        <v>113</v>
      </c>
      <c r="C20" s="21" t="s">
        <v>13</v>
      </c>
      <c r="D20" s="21"/>
      <c r="E20" s="22">
        <v>0</v>
      </c>
      <c r="F20" s="22">
        <v>100</v>
      </c>
      <c r="G20" s="22">
        <f t="shared" si="0"/>
        <v>0</v>
      </c>
      <c r="H20" s="23">
        <f t="shared" si="1"/>
        <v>0</v>
      </c>
      <c r="I20" s="26"/>
      <c r="J20" s="5"/>
      <c r="K20" s="5"/>
      <c r="L20" s="8"/>
    </row>
    <row r="21" spans="1:12" ht="17.25" customHeight="1">
      <c r="A21" s="19" t="s">
        <v>26</v>
      </c>
      <c r="B21" s="20" t="s">
        <v>114</v>
      </c>
      <c r="C21" s="21" t="s">
        <v>13</v>
      </c>
      <c r="D21" s="21"/>
      <c r="E21" s="22">
        <v>0</v>
      </c>
      <c r="F21" s="22">
        <v>29</v>
      </c>
      <c r="G21" s="22">
        <f t="shared" si="0"/>
        <v>0</v>
      </c>
      <c r="H21" s="23">
        <f t="shared" si="1"/>
        <v>0</v>
      </c>
      <c r="I21" s="26"/>
      <c r="J21" s="5"/>
      <c r="K21" s="5"/>
      <c r="L21" s="8"/>
    </row>
    <row r="22" spans="1:12" ht="48.75" customHeight="1">
      <c r="A22" s="19" t="s">
        <v>27</v>
      </c>
      <c r="B22" s="27" t="s">
        <v>115</v>
      </c>
      <c r="C22" s="21" t="s">
        <v>13</v>
      </c>
      <c r="D22" s="21"/>
      <c r="E22" s="22">
        <v>0</v>
      </c>
      <c r="F22" s="22">
        <v>100</v>
      </c>
      <c r="G22" s="22">
        <f t="shared" si="0"/>
        <v>0</v>
      </c>
      <c r="H22" s="23">
        <f t="shared" si="1"/>
        <v>0</v>
      </c>
      <c r="I22" s="26"/>
      <c r="J22" s="6"/>
      <c r="K22" s="5"/>
      <c r="L22" s="8"/>
    </row>
    <row r="23" spans="1:12" ht="18" customHeight="1">
      <c r="A23" s="19" t="s">
        <v>28</v>
      </c>
      <c r="B23" s="20" t="s">
        <v>116</v>
      </c>
      <c r="C23" s="21" t="s">
        <v>13</v>
      </c>
      <c r="D23" s="21"/>
      <c r="E23" s="22">
        <v>0</v>
      </c>
      <c r="F23" s="22">
        <v>2500</v>
      </c>
      <c r="G23" s="22">
        <f t="shared" si="0"/>
        <v>0</v>
      </c>
      <c r="H23" s="23">
        <f t="shared" si="1"/>
        <v>0</v>
      </c>
      <c r="I23" s="24"/>
      <c r="J23" s="5"/>
      <c r="K23" s="5"/>
      <c r="L23" s="8"/>
    </row>
    <row r="24" spans="1:12" ht="45" customHeight="1">
      <c r="A24" s="19" t="s">
        <v>29</v>
      </c>
      <c r="B24" s="28" t="s">
        <v>117</v>
      </c>
      <c r="C24" s="21" t="s">
        <v>13</v>
      </c>
      <c r="D24" s="21"/>
      <c r="E24" s="22">
        <v>0</v>
      </c>
      <c r="F24" s="22">
        <v>150</v>
      </c>
      <c r="G24" s="22">
        <f t="shared" si="0"/>
        <v>0</v>
      </c>
      <c r="H24" s="23">
        <f t="shared" si="1"/>
        <v>0</v>
      </c>
      <c r="I24" s="24"/>
      <c r="J24" s="5"/>
      <c r="K24" s="5"/>
      <c r="L24" s="8"/>
    </row>
    <row r="25" spans="1:12" ht="27.75" customHeight="1">
      <c r="A25" s="19" t="s">
        <v>30</v>
      </c>
      <c r="B25" s="20" t="s">
        <v>118</v>
      </c>
      <c r="C25" s="21" t="s">
        <v>13</v>
      </c>
      <c r="D25" s="21"/>
      <c r="E25" s="22">
        <v>0</v>
      </c>
      <c r="F25" s="22">
        <v>300</v>
      </c>
      <c r="G25" s="22">
        <f t="shared" si="0"/>
        <v>0</v>
      </c>
      <c r="H25" s="23">
        <f t="shared" si="1"/>
        <v>0</v>
      </c>
      <c r="I25" s="24"/>
      <c r="J25" s="5"/>
      <c r="K25" s="5"/>
      <c r="L25" s="8"/>
    </row>
    <row r="26" spans="1:12" ht="48.75" customHeight="1">
      <c r="A26" s="19" t="s">
        <v>31</v>
      </c>
      <c r="B26" s="20" t="s">
        <v>119</v>
      </c>
      <c r="C26" s="21" t="s">
        <v>13</v>
      </c>
      <c r="D26" s="21"/>
      <c r="E26" s="22">
        <v>0</v>
      </c>
      <c r="F26" s="22">
        <v>3000</v>
      </c>
      <c r="G26" s="22">
        <f t="shared" si="0"/>
        <v>0</v>
      </c>
      <c r="H26" s="23">
        <f t="shared" si="1"/>
        <v>0</v>
      </c>
      <c r="I26" s="24"/>
      <c r="J26" s="5"/>
      <c r="K26" s="5"/>
      <c r="L26" s="8"/>
    </row>
    <row r="27" spans="1:12" ht="88.5" customHeight="1">
      <c r="A27" s="19" t="s">
        <v>32</v>
      </c>
      <c r="B27" s="29" t="s">
        <v>120</v>
      </c>
      <c r="C27" s="21" t="s">
        <v>13</v>
      </c>
      <c r="D27" s="21"/>
      <c r="E27" s="22">
        <v>0</v>
      </c>
      <c r="F27" s="22">
        <v>1200</v>
      </c>
      <c r="G27" s="22">
        <f t="shared" si="0"/>
        <v>0</v>
      </c>
      <c r="H27" s="23">
        <f t="shared" si="1"/>
        <v>0</v>
      </c>
      <c r="I27" s="24"/>
      <c r="J27" s="5"/>
      <c r="K27" s="5"/>
      <c r="L27" s="5"/>
    </row>
    <row r="28" spans="1:12" ht="30" customHeight="1">
      <c r="A28" s="19" t="s">
        <v>33</v>
      </c>
      <c r="B28" s="20" t="s">
        <v>183</v>
      </c>
      <c r="C28" s="21"/>
      <c r="D28" s="21"/>
      <c r="E28" s="22">
        <v>0</v>
      </c>
      <c r="F28" s="22">
        <v>500</v>
      </c>
      <c r="G28" s="22">
        <f t="shared" si="0"/>
        <v>0</v>
      </c>
      <c r="H28" s="23">
        <f t="shared" si="1"/>
        <v>0</v>
      </c>
      <c r="I28" s="24"/>
      <c r="J28" s="5"/>
      <c r="K28" s="5"/>
      <c r="L28" s="5"/>
    </row>
    <row r="29" spans="1:12" ht="15" customHeight="1">
      <c r="A29" s="19" t="s">
        <v>34</v>
      </c>
      <c r="B29" s="20" t="s">
        <v>175</v>
      </c>
      <c r="C29" s="21" t="s">
        <v>13</v>
      </c>
      <c r="D29" s="21"/>
      <c r="E29" s="22">
        <v>0</v>
      </c>
      <c r="F29" s="22">
        <v>6</v>
      </c>
      <c r="G29" s="22">
        <f t="shared" si="0"/>
        <v>0</v>
      </c>
      <c r="H29" s="23">
        <f t="shared" si="1"/>
        <v>0</v>
      </c>
      <c r="I29" s="26"/>
      <c r="J29" s="5"/>
      <c r="K29" s="5"/>
      <c r="L29" s="5"/>
    </row>
    <row r="30" spans="1:12" ht="30.75" customHeight="1">
      <c r="A30" s="19" t="s">
        <v>35</v>
      </c>
      <c r="B30" s="20" t="s">
        <v>176</v>
      </c>
      <c r="C30" s="21" t="s">
        <v>13</v>
      </c>
      <c r="D30" s="21"/>
      <c r="E30" s="22">
        <v>0</v>
      </c>
      <c r="F30" s="22">
        <v>6</v>
      </c>
      <c r="G30" s="22">
        <f t="shared" si="0"/>
        <v>0</v>
      </c>
      <c r="H30" s="23">
        <f t="shared" si="1"/>
        <v>0</v>
      </c>
      <c r="I30" s="26"/>
      <c r="J30" s="5"/>
      <c r="K30" s="5"/>
      <c r="L30" s="5"/>
    </row>
    <row r="31" spans="1:12" ht="31.5" customHeight="1">
      <c r="A31" s="19" t="s">
        <v>36</v>
      </c>
      <c r="B31" s="20" t="s">
        <v>177</v>
      </c>
      <c r="C31" s="21" t="s">
        <v>13</v>
      </c>
      <c r="D31" s="21"/>
      <c r="E31" s="22">
        <v>0</v>
      </c>
      <c r="F31" s="22">
        <v>6</v>
      </c>
      <c r="G31" s="22">
        <f t="shared" si="0"/>
        <v>0</v>
      </c>
      <c r="H31" s="23">
        <f t="shared" si="1"/>
        <v>0</v>
      </c>
      <c r="I31" s="26"/>
      <c r="J31" s="5"/>
      <c r="K31" s="5"/>
      <c r="L31" s="5"/>
    </row>
    <row r="32" spans="1:12" ht="33.75" customHeight="1">
      <c r="A32" s="19" t="s">
        <v>37</v>
      </c>
      <c r="B32" s="20" t="s">
        <v>121</v>
      </c>
      <c r="C32" s="21" t="s">
        <v>13</v>
      </c>
      <c r="D32" s="21"/>
      <c r="E32" s="22">
        <v>0</v>
      </c>
      <c r="F32" s="22">
        <v>4</v>
      </c>
      <c r="G32" s="22">
        <f t="shared" si="0"/>
        <v>0</v>
      </c>
      <c r="H32" s="23">
        <f t="shared" si="1"/>
        <v>0</v>
      </c>
      <c r="I32" s="26"/>
      <c r="J32" s="5"/>
      <c r="K32" s="5"/>
      <c r="L32" s="5"/>
    </row>
    <row r="33" spans="1:12" ht="78" customHeight="1">
      <c r="A33" s="19" t="s">
        <v>38</v>
      </c>
      <c r="B33" s="20" t="s">
        <v>178</v>
      </c>
      <c r="C33" s="21" t="s">
        <v>13</v>
      </c>
      <c r="D33" s="21"/>
      <c r="E33" s="22">
        <v>0</v>
      </c>
      <c r="F33" s="22">
        <v>20</v>
      </c>
      <c r="G33" s="22">
        <f t="shared" si="0"/>
        <v>0</v>
      </c>
      <c r="H33" s="23">
        <f t="shared" si="1"/>
        <v>0</v>
      </c>
      <c r="I33" s="26"/>
      <c r="J33" s="5"/>
      <c r="K33" s="5"/>
      <c r="L33" s="5"/>
    </row>
    <row r="34" spans="1:12" ht="39.75" customHeight="1">
      <c r="A34" s="19" t="s">
        <v>39</v>
      </c>
      <c r="B34" s="20" t="s">
        <v>128</v>
      </c>
      <c r="C34" s="21" t="s">
        <v>8</v>
      </c>
      <c r="D34" s="21"/>
      <c r="E34" s="22">
        <v>0</v>
      </c>
      <c r="F34" s="22">
        <v>1200</v>
      </c>
      <c r="G34" s="22">
        <f t="shared" si="0"/>
        <v>0</v>
      </c>
      <c r="H34" s="23">
        <f t="shared" si="1"/>
        <v>0</v>
      </c>
      <c r="I34" s="26"/>
      <c r="J34" s="5"/>
      <c r="K34" s="5"/>
      <c r="L34" s="5"/>
    </row>
    <row r="35" spans="1:12" ht="48.75" customHeight="1">
      <c r="A35" s="19" t="s">
        <v>40</v>
      </c>
      <c r="B35" s="20" t="s">
        <v>122</v>
      </c>
      <c r="C35" s="21" t="s">
        <v>7</v>
      </c>
      <c r="D35" s="21"/>
      <c r="E35" s="22">
        <v>0</v>
      </c>
      <c r="F35" s="22">
        <v>12</v>
      </c>
      <c r="G35" s="22">
        <f t="shared" si="0"/>
        <v>0</v>
      </c>
      <c r="H35" s="23">
        <f t="shared" si="1"/>
        <v>0</v>
      </c>
      <c r="I35" s="26"/>
      <c r="J35" s="5"/>
      <c r="K35" s="5"/>
      <c r="L35" s="5"/>
    </row>
    <row r="36" spans="1:12" ht="39.75" customHeight="1">
      <c r="A36" s="19" t="s">
        <v>41</v>
      </c>
      <c r="B36" s="30" t="s">
        <v>123</v>
      </c>
      <c r="C36" s="21" t="s">
        <v>13</v>
      </c>
      <c r="D36" s="21"/>
      <c r="E36" s="22">
        <v>0</v>
      </c>
      <c r="F36" s="22">
        <v>250</v>
      </c>
      <c r="G36" s="22">
        <f t="shared" si="0"/>
        <v>0</v>
      </c>
      <c r="H36" s="23">
        <f t="shared" si="1"/>
        <v>0</v>
      </c>
      <c r="I36" s="26"/>
      <c r="J36" s="5"/>
      <c r="K36" s="5"/>
      <c r="L36" s="5"/>
    </row>
    <row r="37" spans="1:12" ht="31.5">
      <c r="A37" s="19" t="s">
        <v>42</v>
      </c>
      <c r="B37" s="20" t="s">
        <v>124</v>
      </c>
      <c r="C37" s="21" t="s">
        <v>13</v>
      </c>
      <c r="D37" s="21"/>
      <c r="E37" s="22">
        <v>0</v>
      </c>
      <c r="F37" s="22">
        <v>10</v>
      </c>
      <c r="G37" s="22">
        <f t="shared" si="0"/>
        <v>0</v>
      </c>
      <c r="H37" s="23">
        <f t="shared" si="1"/>
        <v>0</v>
      </c>
      <c r="I37" s="26"/>
      <c r="J37" s="5"/>
      <c r="K37" s="5"/>
      <c r="L37" s="5"/>
    </row>
    <row r="38" spans="1:12" ht="43.5" customHeight="1">
      <c r="A38" s="19" t="s">
        <v>43</v>
      </c>
      <c r="B38" s="20" t="s">
        <v>125</v>
      </c>
      <c r="C38" s="21" t="s">
        <v>13</v>
      </c>
      <c r="D38" s="21"/>
      <c r="E38" s="22">
        <v>0</v>
      </c>
      <c r="F38" s="22">
        <v>269</v>
      </c>
      <c r="G38" s="22">
        <f t="shared" si="0"/>
        <v>0</v>
      </c>
      <c r="H38" s="23">
        <f t="shared" si="1"/>
        <v>0</v>
      </c>
      <c r="I38" s="26"/>
      <c r="J38" s="5"/>
      <c r="K38" s="5"/>
      <c r="L38" s="5"/>
    </row>
    <row r="39" spans="1:12" ht="31.5">
      <c r="A39" s="19" t="s">
        <v>44</v>
      </c>
      <c r="B39" s="20" t="s">
        <v>126</v>
      </c>
      <c r="C39" s="21" t="s">
        <v>7</v>
      </c>
      <c r="D39" s="21"/>
      <c r="E39" s="22">
        <v>0</v>
      </c>
      <c r="F39" s="22">
        <v>57</v>
      </c>
      <c r="G39" s="22">
        <f t="shared" si="0"/>
        <v>0</v>
      </c>
      <c r="H39" s="23">
        <f t="shared" si="1"/>
        <v>0</v>
      </c>
      <c r="I39" s="26"/>
      <c r="J39" s="5"/>
      <c r="K39" s="5"/>
      <c r="L39" s="5"/>
    </row>
    <row r="40" spans="1:12" ht="31.5">
      <c r="A40" s="19" t="s">
        <v>45</v>
      </c>
      <c r="B40" s="20" t="s">
        <v>127</v>
      </c>
      <c r="C40" s="21" t="s">
        <v>7</v>
      </c>
      <c r="D40" s="21"/>
      <c r="E40" s="22">
        <v>0</v>
      </c>
      <c r="F40" s="22">
        <v>23</v>
      </c>
      <c r="G40" s="22">
        <f t="shared" si="0"/>
        <v>0</v>
      </c>
      <c r="H40" s="23">
        <f t="shared" si="1"/>
        <v>0</v>
      </c>
      <c r="I40" s="26"/>
      <c r="J40" s="5"/>
      <c r="K40" s="5"/>
      <c r="L40" s="5"/>
    </row>
    <row r="41" spans="1:12" ht="31.5">
      <c r="A41" s="19" t="s">
        <v>46</v>
      </c>
      <c r="B41" s="20" t="s">
        <v>129</v>
      </c>
      <c r="C41" s="21" t="s">
        <v>13</v>
      </c>
      <c r="D41" s="21"/>
      <c r="E41" s="22">
        <v>0</v>
      </c>
      <c r="F41" s="22">
        <v>1725</v>
      </c>
      <c r="G41" s="22">
        <f t="shared" si="0"/>
        <v>0</v>
      </c>
      <c r="H41" s="23">
        <f t="shared" si="1"/>
        <v>0</v>
      </c>
      <c r="I41" s="25"/>
      <c r="J41" s="5"/>
      <c r="K41" s="5"/>
      <c r="L41" s="5"/>
    </row>
    <row r="42" spans="1:12" ht="31.5">
      <c r="A42" s="19" t="s">
        <v>47</v>
      </c>
      <c r="B42" s="20" t="s">
        <v>130</v>
      </c>
      <c r="C42" s="21" t="s">
        <v>13</v>
      </c>
      <c r="D42" s="21"/>
      <c r="E42" s="22">
        <v>0</v>
      </c>
      <c r="F42" s="22">
        <v>4200</v>
      </c>
      <c r="G42" s="22">
        <f t="shared" si="0"/>
        <v>0</v>
      </c>
      <c r="H42" s="23">
        <f t="shared" si="1"/>
        <v>0</v>
      </c>
      <c r="I42" s="25"/>
      <c r="J42" s="5"/>
      <c r="K42" s="5"/>
      <c r="L42" s="5"/>
    </row>
    <row r="43" spans="1:12" ht="31.5">
      <c r="A43" s="19" t="s">
        <v>48</v>
      </c>
      <c r="B43" s="20" t="s">
        <v>131</v>
      </c>
      <c r="C43" s="21" t="s">
        <v>13</v>
      </c>
      <c r="D43" s="21"/>
      <c r="E43" s="22">
        <v>0</v>
      </c>
      <c r="F43" s="22">
        <v>8050</v>
      </c>
      <c r="G43" s="22">
        <f t="shared" si="0"/>
        <v>0</v>
      </c>
      <c r="H43" s="23">
        <f t="shared" si="1"/>
        <v>0</v>
      </c>
      <c r="I43" s="25"/>
      <c r="J43" s="5"/>
      <c r="K43" s="5"/>
      <c r="L43" s="5"/>
    </row>
    <row r="44" spans="1:12" ht="31.5">
      <c r="A44" s="19" t="s">
        <v>49</v>
      </c>
      <c r="B44" s="20" t="s">
        <v>132</v>
      </c>
      <c r="C44" s="21" t="s">
        <v>13</v>
      </c>
      <c r="D44" s="21"/>
      <c r="E44" s="22">
        <v>0</v>
      </c>
      <c r="F44" s="22">
        <v>8000</v>
      </c>
      <c r="G44" s="22">
        <f t="shared" si="0"/>
        <v>0</v>
      </c>
      <c r="H44" s="23">
        <f t="shared" si="1"/>
        <v>0</v>
      </c>
      <c r="I44" s="25"/>
      <c r="J44" s="5"/>
      <c r="K44" s="5"/>
      <c r="L44" s="5"/>
    </row>
    <row r="45" spans="1:12" ht="60" customHeight="1">
      <c r="A45" s="19" t="s">
        <v>50</v>
      </c>
      <c r="B45" s="20" t="s">
        <v>133</v>
      </c>
      <c r="C45" s="21" t="s">
        <v>13</v>
      </c>
      <c r="D45" s="21"/>
      <c r="E45" s="22">
        <v>0</v>
      </c>
      <c r="F45" s="22">
        <v>6</v>
      </c>
      <c r="G45" s="22">
        <f t="shared" si="0"/>
        <v>0</v>
      </c>
      <c r="H45" s="23">
        <f t="shared" si="1"/>
        <v>0</v>
      </c>
      <c r="I45" s="26"/>
      <c r="J45" s="5"/>
      <c r="K45" s="5"/>
      <c r="L45" s="5"/>
    </row>
    <row r="46" spans="1:12" ht="47.25">
      <c r="A46" s="19" t="s">
        <v>51</v>
      </c>
      <c r="B46" s="20" t="s">
        <v>134</v>
      </c>
      <c r="C46" s="21" t="s">
        <v>13</v>
      </c>
      <c r="D46" s="21"/>
      <c r="E46" s="22">
        <v>0</v>
      </c>
      <c r="F46" s="22">
        <v>15</v>
      </c>
      <c r="G46" s="22">
        <f t="shared" si="0"/>
        <v>0</v>
      </c>
      <c r="H46" s="23">
        <f t="shared" si="1"/>
        <v>0</v>
      </c>
      <c r="I46" s="26"/>
      <c r="J46" s="5"/>
      <c r="K46" s="5"/>
      <c r="L46" s="5"/>
    </row>
    <row r="47" spans="1:12" ht="31.5">
      <c r="A47" s="19" t="s">
        <v>52</v>
      </c>
      <c r="B47" s="20" t="s">
        <v>179</v>
      </c>
      <c r="C47" s="21" t="s">
        <v>13</v>
      </c>
      <c r="D47" s="21"/>
      <c r="E47" s="22">
        <v>0</v>
      </c>
      <c r="F47" s="22">
        <v>15</v>
      </c>
      <c r="G47" s="22">
        <f t="shared" si="0"/>
        <v>0</v>
      </c>
      <c r="H47" s="23">
        <f t="shared" si="1"/>
        <v>0</v>
      </c>
      <c r="I47" s="26"/>
      <c r="J47" s="5"/>
      <c r="K47" s="5"/>
      <c r="L47" s="5"/>
    </row>
    <row r="48" spans="1:12" ht="47.25">
      <c r="A48" s="19" t="s">
        <v>53</v>
      </c>
      <c r="B48" s="20" t="s">
        <v>180</v>
      </c>
      <c r="C48" s="21" t="s">
        <v>7</v>
      </c>
      <c r="D48" s="21"/>
      <c r="E48" s="22">
        <v>0</v>
      </c>
      <c r="F48" s="22">
        <v>150</v>
      </c>
      <c r="G48" s="22">
        <f t="shared" si="0"/>
        <v>0</v>
      </c>
      <c r="H48" s="23">
        <f t="shared" si="1"/>
        <v>0</v>
      </c>
      <c r="I48" s="26"/>
      <c r="J48" s="5"/>
      <c r="K48" s="5"/>
      <c r="L48" s="5"/>
    </row>
    <row r="49" spans="1:12" ht="15.75">
      <c r="A49" s="19" t="s">
        <v>54</v>
      </c>
      <c r="B49" s="20" t="s">
        <v>135</v>
      </c>
      <c r="C49" s="21" t="s">
        <v>7</v>
      </c>
      <c r="D49" s="21"/>
      <c r="E49" s="22">
        <v>0</v>
      </c>
      <c r="F49" s="22">
        <v>75</v>
      </c>
      <c r="G49" s="22">
        <f t="shared" si="0"/>
        <v>0</v>
      </c>
      <c r="H49" s="23">
        <f t="shared" si="1"/>
        <v>0</v>
      </c>
      <c r="I49" s="26"/>
      <c r="J49" s="5"/>
      <c r="K49" s="5"/>
      <c r="L49" s="5"/>
    </row>
    <row r="50" spans="1:12" ht="47.25">
      <c r="A50" s="19" t="s">
        <v>55</v>
      </c>
      <c r="B50" s="20" t="s">
        <v>136</v>
      </c>
      <c r="C50" s="21" t="s">
        <v>13</v>
      </c>
      <c r="D50" s="21"/>
      <c r="E50" s="22">
        <v>0</v>
      </c>
      <c r="F50" s="22">
        <v>40</v>
      </c>
      <c r="G50" s="22">
        <f t="shared" si="0"/>
        <v>0</v>
      </c>
      <c r="H50" s="23">
        <f t="shared" si="1"/>
        <v>0</v>
      </c>
      <c r="I50" s="26"/>
      <c r="J50" s="5"/>
      <c r="K50" s="5"/>
      <c r="L50" s="5"/>
    </row>
    <row r="51" spans="1:12" ht="31.5">
      <c r="A51" s="19" t="s">
        <v>56</v>
      </c>
      <c r="B51" s="20" t="s">
        <v>137</v>
      </c>
      <c r="C51" s="21" t="s">
        <v>13</v>
      </c>
      <c r="D51" s="21"/>
      <c r="E51" s="22">
        <v>0</v>
      </c>
      <c r="F51" s="22">
        <v>200</v>
      </c>
      <c r="G51" s="22">
        <f t="shared" si="0"/>
        <v>0</v>
      </c>
      <c r="H51" s="23">
        <f t="shared" si="1"/>
        <v>0</v>
      </c>
      <c r="I51" s="26"/>
      <c r="J51" s="5"/>
      <c r="K51" s="5"/>
      <c r="L51" s="5"/>
    </row>
    <row r="52" spans="1:12" ht="18" customHeight="1">
      <c r="A52" s="19" t="s">
        <v>57</v>
      </c>
      <c r="B52" s="20" t="s">
        <v>138</v>
      </c>
      <c r="C52" s="21" t="s">
        <v>13</v>
      </c>
      <c r="D52" s="21"/>
      <c r="E52" s="22">
        <v>0</v>
      </c>
      <c r="F52" s="22">
        <v>20</v>
      </c>
      <c r="G52" s="22">
        <f t="shared" si="0"/>
        <v>0</v>
      </c>
      <c r="H52" s="23">
        <f t="shared" si="1"/>
        <v>0</v>
      </c>
      <c r="I52" s="26"/>
      <c r="J52" s="5"/>
      <c r="K52" s="5"/>
      <c r="L52" s="5"/>
    </row>
    <row r="53" spans="1:12" ht="15.75">
      <c r="A53" s="19" t="s">
        <v>58</v>
      </c>
      <c r="B53" s="20" t="s">
        <v>139</v>
      </c>
      <c r="C53" s="21" t="s">
        <v>13</v>
      </c>
      <c r="D53" s="21"/>
      <c r="E53" s="22">
        <v>0</v>
      </c>
      <c r="F53" s="22">
        <v>350</v>
      </c>
      <c r="G53" s="22">
        <f t="shared" si="0"/>
        <v>0</v>
      </c>
      <c r="H53" s="23">
        <f t="shared" si="1"/>
        <v>0</v>
      </c>
      <c r="I53" s="26"/>
      <c r="J53" s="5"/>
      <c r="K53" s="5"/>
      <c r="L53" s="5"/>
    </row>
    <row r="54" spans="1:12" ht="47.25" customHeight="1">
      <c r="A54" s="19" t="s">
        <v>59</v>
      </c>
      <c r="B54" s="20" t="s">
        <v>140</v>
      </c>
      <c r="C54" s="21" t="s">
        <v>13</v>
      </c>
      <c r="D54" s="21"/>
      <c r="E54" s="22">
        <v>0</v>
      </c>
      <c r="F54" s="22">
        <v>15</v>
      </c>
      <c r="G54" s="22">
        <f t="shared" si="0"/>
        <v>0</v>
      </c>
      <c r="H54" s="23">
        <f t="shared" si="1"/>
        <v>0</v>
      </c>
      <c r="I54" s="26"/>
      <c r="J54" s="5"/>
      <c r="K54" s="5"/>
      <c r="L54" s="5"/>
    </row>
    <row r="55" spans="1:12" ht="31.5">
      <c r="A55" s="19" t="s">
        <v>60</v>
      </c>
      <c r="B55" s="31" t="s">
        <v>141</v>
      </c>
      <c r="C55" s="21" t="s">
        <v>13</v>
      </c>
      <c r="D55" s="21"/>
      <c r="E55" s="22">
        <v>0</v>
      </c>
      <c r="F55" s="22">
        <v>220</v>
      </c>
      <c r="G55" s="22">
        <f t="shared" si="0"/>
        <v>0</v>
      </c>
      <c r="H55" s="23">
        <f t="shared" si="1"/>
        <v>0</v>
      </c>
      <c r="I55" s="26"/>
      <c r="J55" s="5"/>
      <c r="K55" s="5"/>
      <c r="L55" s="5"/>
    </row>
    <row r="56" spans="1:12" ht="42" customHeight="1">
      <c r="A56" s="19" t="s">
        <v>61</v>
      </c>
      <c r="B56" s="31" t="s">
        <v>142</v>
      </c>
      <c r="C56" s="21" t="s">
        <v>10</v>
      </c>
      <c r="D56" s="21"/>
      <c r="E56" s="22">
        <v>0</v>
      </c>
      <c r="F56" s="32">
        <v>400</v>
      </c>
      <c r="G56" s="22">
        <f t="shared" si="0"/>
        <v>0</v>
      </c>
      <c r="H56" s="23">
        <f t="shared" si="1"/>
        <v>0</v>
      </c>
      <c r="I56" s="26"/>
      <c r="J56" s="5"/>
      <c r="K56" s="5"/>
      <c r="L56" s="5"/>
    </row>
    <row r="57" spans="1:12" ht="42" customHeight="1">
      <c r="A57" s="19" t="s">
        <v>62</v>
      </c>
      <c r="B57" s="31" t="s">
        <v>143</v>
      </c>
      <c r="C57" s="21" t="s">
        <v>10</v>
      </c>
      <c r="D57" s="21"/>
      <c r="E57" s="22">
        <v>0</v>
      </c>
      <c r="F57" s="33">
        <v>6</v>
      </c>
      <c r="G57" s="22">
        <f t="shared" si="0"/>
        <v>0</v>
      </c>
      <c r="H57" s="23">
        <f t="shared" si="1"/>
        <v>0</v>
      </c>
      <c r="I57" s="26"/>
      <c r="J57" s="5"/>
      <c r="K57" s="5"/>
      <c r="L57" s="5"/>
    </row>
    <row r="58" spans="1:12" ht="66.75" customHeight="1">
      <c r="A58" s="19" t="s">
        <v>63</v>
      </c>
      <c r="B58" s="20" t="s">
        <v>144</v>
      </c>
      <c r="C58" s="21" t="s">
        <v>13</v>
      </c>
      <c r="D58" s="21"/>
      <c r="E58" s="22">
        <v>0</v>
      </c>
      <c r="F58" s="22">
        <v>12</v>
      </c>
      <c r="G58" s="22">
        <f t="shared" si="0"/>
        <v>0</v>
      </c>
      <c r="H58" s="23">
        <f t="shared" si="1"/>
        <v>0</v>
      </c>
      <c r="I58" s="26"/>
      <c r="J58" s="5"/>
      <c r="K58" s="5"/>
      <c r="L58" s="5"/>
    </row>
    <row r="59" spans="1:12" ht="17.25" customHeight="1">
      <c r="A59" s="19" t="s">
        <v>64</v>
      </c>
      <c r="B59" s="20" t="s">
        <v>145</v>
      </c>
      <c r="C59" s="21" t="s">
        <v>7</v>
      </c>
      <c r="D59" s="21"/>
      <c r="E59" s="22">
        <v>0</v>
      </c>
      <c r="F59" s="22">
        <v>6</v>
      </c>
      <c r="G59" s="22">
        <f t="shared" si="0"/>
        <v>0</v>
      </c>
      <c r="H59" s="23">
        <f t="shared" si="1"/>
        <v>0</v>
      </c>
      <c r="I59" s="26"/>
      <c r="J59" s="5"/>
      <c r="K59" s="5"/>
      <c r="L59" s="5"/>
    </row>
    <row r="60" spans="1:12" ht="17.25" customHeight="1">
      <c r="A60" s="19" t="s">
        <v>65</v>
      </c>
      <c r="B60" s="34" t="s">
        <v>146</v>
      </c>
      <c r="C60" s="21" t="s">
        <v>7</v>
      </c>
      <c r="D60" s="21"/>
      <c r="E60" s="22">
        <v>0</v>
      </c>
      <c r="F60" s="22">
        <v>14</v>
      </c>
      <c r="G60" s="22">
        <f t="shared" si="0"/>
        <v>0</v>
      </c>
      <c r="H60" s="23">
        <f t="shared" si="1"/>
        <v>0</v>
      </c>
      <c r="I60" s="25"/>
      <c r="J60" s="5"/>
      <c r="K60" s="5"/>
      <c r="L60" s="5"/>
    </row>
    <row r="61" spans="1:12" ht="17.25" customHeight="1">
      <c r="A61" s="19" t="s">
        <v>66</v>
      </c>
      <c r="B61" s="20" t="s">
        <v>147</v>
      </c>
      <c r="C61" s="21" t="s">
        <v>13</v>
      </c>
      <c r="D61" s="21"/>
      <c r="E61" s="22">
        <v>0</v>
      </c>
      <c r="F61" s="22">
        <v>6</v>
      </c>
      <c r="G61" s="22">
        <f t="shared" si="0"/>
        <v>0</v>
      </c>
      <c r="H61" s="23">
        <f t="shared" si="1"/>
        <v>0</v>
      </c>
      <c r="I61" s="25"/>
      <c r="J61" s="5"/>
      <c r="K61" s="5"/>
      <c r="L61" s="5"/>
    </row>
    <row r="62" spans="1:12" ht="40.5" customHeight="1">
      <c r="A62" s="19" t="s">
        <v>67</v>
      </c>
      <c r="B62" s="20" t="s">
        <v>148</v>
      </c>
      <c r="C62" s="21" t="s">
        <v>8</v>
      </c>
      <c r="D62" s="21"/>
      <c r="E62" s="22">
        <v>0</v>
      </c>
      <c r="F62" s="22">
        <v>300</v>
      </c>
      <c r="G62" s="22">
        <f t="shared" si="0"/>
        <v>0</v>
      </c>
      <c r="H62" s="23">
        <f t="shared" si="1"/>
        <v>0</v>
      </c>
      <c r="I62" s="25"/>
      <c r="J62" s="5"/>
      <c r="K62" s="5"/>
      <c r="L62" s="5"/>
    </row>
    <row r="63" spans="1:12" ht="29.25" customHeight="1">
      <c r="A63" s="19" t="s">
        <v>68</v>
      </c>
      <c r="B63" s="20" t="s">
        <v>149</v>
      </c>
      <c r="C63" s="21" t="s">
        <v>8</v>
      </c>
      <c r="D63" s="21"/>
      <c r="E63" s="22">
        <v>0</v>
      </c>
      <c r="F63" s="22">
        <v>400</v>
      </c>
      <c r="G63" s="22">
        <f t="shared" si="0"/>
        <v>0</v>
      </c>
      <c r="H63" s="23">
        <f t="shared" si="1"/>
        <v>0</v>
      </c>
      <c r="I63" s="25"/>
      <c r="J63" s="5"/>
      <c r="K63" s="5"/>
      <c r="L63" s="5"/>
    </row>
    <row r="64" spans="1:12" ht="42.75" customHeight="1">
      <c r="A64" s="19" t="s">
        <v>69</v>
      </c>
      <c r="B64" s="20" t="s">
        <v>184</v>
      </c>
      <c r="C64" s="21" t="s">
        <v>13</v>
      </c>
      <c r="D64" s="21"/>
      <c r="E64" s="22">
        <v>0</v>
      </c>
      <c r="F64" s="22">
        <v>58</v>
      </c>
      <c r="G64" s="22">
        <f t="shared" si="0"/>
        <v>0</v>
      </c>
      <c r="H64" s="23">
        <f t="shared" si="1"/>
        <v>0</v>
      </c>
      <c r="I64" s="25"/>
      <c r="J64" s="5"/>
      <c r="K64" s="5"/>
      <c r="L64" s="5"/>
    </row>
    <row r="65" spans="1:12" ht="31.5">
      <c r="A65" s="19" t="s">
        <v>70</v>
      </c>
      <c r="B65" s="20" t="s">
        <v>150</v>
      </c>
      <c r="C65" s="21" t="s">
        <v>13</v>
      </c>
      <c r="D65" s="21"/>
      <c r="E65" s="22">
        <v>0</v>
      </c>
      <c r="F65" s="22">
        <v>15</v>
      </c>
      <c r="G65" s="22">
        <f t="shared" si="0"/>
        <v>0</v>
      </c>
      <c r="H65" s="23">
        <f t="shared" si="1"/>
        <v>0</v>
      </c>
      <c r="I65" s="25"/>
      <c r="J65" s="5"/>
      <c r="K65" s="5"/>
      <c r="L65" s="5"/>
    </row>
    <row r="66" spans="1:12" ht="66" customHeight="1">
      <c r="A66" s="19" t="s">
        <v>71</v>
      </c>
      <c r="B66" s="20" t="s">
        <v>151</v>
      </c>
      <c r="C66" s="21" t="s">
        <v>13</v>
      </c>
      <c r="D66" s="21"/>
      <c r="E66" s="22">
        <v>0</v>
      </c>
      <c r="F66" s="22">
        <v>80</v>
      </c>
      <c r="G66" s="22">
        <f t="shared" si="0"/>
        <v>0</v>
      </c>
      <c r="H66" s="23">
        <f t="shared" si="1"/>
        <v>0</v>
      </c>
      <c r="I66" s="25"/>
      <c r="J66" s="5"/>
      <c r="K66" s="5"/>
      <c r="L66" s="5"/>
    </row>
    <row r="67" spans="1:12" ht="63" customHeight="1">
      <c r="A67" s="19" t="s">
        <v>174</v>
      </c>
      <c r="B67" s="20" t="s">
        <v>152</v>
      </c>
      <c r="C67" s="21" t="s">
        <v>13</v>
      </c>
      <c r="D67" s="21"/>
      <c r="E67" s="22">
        <v>0</v>
      </c>
      <c r="F67" s="22">
        <v>86</v>
      </c>
      <c r="G67" s="22">
        <f t="shared" si="0"/>
        <v>0</v>
      </c>
      <c r="H67" s="23">
        <f t="shared" si="1"/>
        <v>0</v>
      </c>
      <c r="I67" s="25"/>
      <c r="J67" s="5"/>
      <c r="K67" s="5"/>
      <c r="L67" s="5"/>
    </row>
    <row r="68" spans="1:12" ht="47.25">
      <c r="A68" s="19" t="s">
        <v>72</v>
      </c>
      <c r="B68" s="20" t="s">
        <v>153</v>
      </c>
      <c r="C68" s="21" t="s">
        <v>13</v>
      </c>
      <c r="D68" s="21"/>
      <c r="E68" s="22">
        <v>0</v>
      </c>
      <c r="F68" s="22">
        <v>58</v>
      </c>
      <c r="G68" s="22">
        <f t="shared" si="0"/>
        <v>0</v>
      </c>
      <c r="H68" s="23">
        <f t="shared" si="1"/>
        <v>0</v>
      </c>
      <c r="I68" s="25"/>
      <c r="J68" s="5"/>
      <c r="K68" s="5"/>
      <c r="L68" s="5"/>
    </row>
    <row r="69" spans="1:12" ht="78.75">
      <c r="A69" s="19" t="s">
        <v>73</v>
      </c>
      <c r="B69" s="20" t="s">
        <v>154</v>
      </c>
      <c r="C69" s="21" t="s">
        <v>13</v>
      </c>
      <c r="D69" s="21"/>
      <c r="E69" s="22">
        <v>0</v>
      </c>
      <c r="F69" s="22">
        <v>150</v>
      </c>
      <c r="G69" s="22">
        <f t="shared" si="0"/>
        <v>0</v>
      </c>
      <c r="H69" s="23">
        <f t="shared" si="1"/>
        <v>0</v>
      </c>
      <c r="I69" s="25"/>
      <c r="J69" s="5"/>
      <c r="K69" s="5"/>
      <c r="L69" s="5"/>
    </row>
    <row r="70" spans="1:12" ht="21" customHeight="1">
      <c r="A70" s="19" t="s">
        <v>74</v>
      </c>
      <c r="B70" s="20" t="s">
        <v>155</v>
      </c>
      <c r="C70" s="21" t="s">
        <v>7</v>
      </c>
      <c r="D70" s="21"/>
      <c r="E70" s="22">
        <v>0</v>
      </c>
      <c r="F70" s="22">
        <v>23</v>
      </c>
      <c r="G70" s="22">
        <f t="shared" si="0"/>
        <v>0</v>
      </c>
      <c r="H70" s="23">
        <f t="shared" si="1"/>
        <v>0</v>
      </c>
      <c r="I70" s="25"/>
      <c r="J70" s="5"/>
      <c r="K70" s="5"/>
      <c r="L70" s="5"/>
    </row>
    <row r="71" spans="1:12" ht="18" customHeight="1">
      <c r="A71" s="19" t="s">
        <v>75</v>
      </c>
      <c r="B71" s="20" t="s">
        <v>156</v>
      </c>
      <c r="C71" s="21" t="s">
        <v>7</v>
      </c>
      <c r="D71" s="21"/>
      <c r="E71" s="22">
        <v>0</v>
      </c>
      <c r="F71" s="22">
        <v>23</v>
      </c>
      <c r="G71" s="22">
        <f t="shared" si="0"/>
        <v>0</v>
      </c>
      <c r="H71" s="23">
        <f t="shared" si="1"/>
        <v>0</v>
      </c>
      <c r="I71" s="25"/>
      <c r="J71" s="5"/>
      <c r="K71" s="5"/>
      <c r="L71" s="5"/>
    </row>
    <row r="72" spans="1:12" ht="66.75" customHeight="1">
      <c r="A72" s="19" t="s">
        <v>76</v>
      </c>
      <c r="B72" s="20" t="s">
        <v>157</v>
      </c>
      <c r="C72" s="21" t="s">
        <v>13</v>
      </c>
      <c r="D72" s="21"/>
      <c r="E72" s="22">
        <v>0</v>
      </c>
      <c r="F72" s="22">
        <v>6</v>
      </c>
      <c r="G72" s="22">
        <f t="shared" si="0"/>
        <v>0</v>
      </c>
      <c r="H72" s="23">
        <f t="shared" si="1"/>
        <v>0</v>
      </c>
      <c r="I72" s="24"/>
      <c r="J72" s="5"/>
      <c r="K72" s="5"/>
      <c r="L72" s="5"/>
    </row>
    <row r="73" spans="1:12" ht="17.25" customHeight="1">
      <c r="A73" s="19" t="s">
        <v>77</v>
      </c>
      <c r="B73" s="20" t="s">
        <v>158</v>
      </c>
      <c r="C73" s="21" t="s">
        <v>13</v>
      </c>
      <c r="D73" s="21"/>
      <c r="E73" s="22">
        <v>0</v>
      </c>
      <c r="F73" s="22">
        <v>250</v>
      </c>
      <c r="G73" s="22">
        <f t="shared" si="0"/>
        <v>0</v>
      </c>
      <c r="H73" s="23">
        <f t="shared" si="1"/>
        <v>0</v>
      </c>
      <c r="I73" s="25"/>
      <c r="J73" s="5"/>
      <c r="K73" s="5"/>
      <c r="L73" s="5"/>
    </row>
    <row r="74" spans="1:12" ht="15.75">
      <c r="A74" s="19" t="s">
        <v>78</v>
      </c>
      <c r="B74" s="20" t="s">
        <v>159</v>
      </c>
      <c r="C74" s="21" t="s">
        <v>13</v>
      </c>
      <c r="D74" s="35"/>
      <c r="E74" s="22">
        <v>0</v>
      </c>
      <c r="F74" s="22">
        <v>100</v>
      </c>
      <c r="G74" s="22">
        <f t="shared" ref="G74:G89" si="2">SUM(E74*F74)</f>
        <v>0</v>
      </c>
      <c r="H74" s="23">
        <f t="shared" ref="H74:H89" si="3">SUM(G74*0.23+G74)</f>
        <v>0</v>
      </c>
      <c r="I74" s="25"/>
      <c r="J74" s="5"/>
      <c r="K74" s="5"/>
      <c r="L74" s="5"/>
    </row>
    <row r="75" spans="1:12" ht="15.75">
      <c r="A75" s="19" t="s">
        <v>79</v>
      </c>
      <c r="B75" s="20" t="s">
        <v>160</v>
      </c>
      <c r="C75" s="21" t="s">
        <v>13</v>
      </c>
      <c r="D75" s="21"/>
      <c r="E75" s="22">
        <v>0</v>
      </c>
      <c r="F75" s="22">
        <v>3500</v>
      </c>
      <c r="G75" s="22">
        <f t="shared" si="2"/>
        <v>0</v>
      </c>
      <c r="H75" s="23">
        <f t="shared" si="3"/>
        <v>0</v>
      </c>
      <c r="I75" s="25"/>
      <c r="J75" s="5"/>
      <c r="K75" s="5"/>
      <c r="L75" s="5"/>
    </row>
    <row r="76" spans="1:12" ht="51" customHeight="1">
      <c r="A76" s="19" t="s">
        <v>80</v>
      </c>
      <c r="B76" s="20" t="s">
        <v>161</v>
      </c>
      <c r="C76" s="21" t="s">
        <v>13</v>
      </c>
      <c r="D76" s="21"/>
      <c r="E76" s="22">
        <v>0</v>
      </c>
      <c r="F76" s="22">
        <v>115</v>
      </c>
      <c r="G76" s="22">
        <f t="shared" si="2"/>
        <v>0</v>
      </c>
      <c r="H76" s="23">
        <f t="shared" si="3"/>
        <v>0</v>
      </c>
      <c r="I76" s="25"/>
      <c r="J76" s="5"/>
      <c r="K76" s="5"/>
      <c r="L76" s="5"/>
    </row>
    <row r="77" spans="1:12" ht="18.75" customHeight="1">
      <c r="A77" s="19" t="s">
        <v>81</v>
      </c>
      <c r="B77" s="20" t="s">
        <v>162</v>
      </c>
      <c r="C77" s="21" t="s">
        <v>13</v>
      </c>
      <c r="D77" s="21"/>
      <c r="E77" s="22">
        <v>0</v>
      </c>
      <c r="F77" s="22">
        <v>48</v>
      </c>
      <c r="G77" s="22">
        <f t="shared" si="2"/>
        <v>0</v>
      </c>
      <c r="H77" s="23">
        <f t="shared" si="3"/>
        <v>0</v>
      </c>
      <c r="I77" s="25"/>
      <c r="J77" s="5"/>
      <c r="K77" s="5"/>
      <c r="L77" s="5"/>
    </row>
    <row r="78" spans="1:12" ht="42.75" customHeight="1">
      <c r="A78" s="19" t="s">
        <v>82</v>
      </c>
      <c r="B78" s="20" t="s">
        <v>181</v>
      </c>
      <c r="C78" s="21" t="s">
        <v>13</v>
      </c>
      <c r="D78" s="21"/>
      <c r="E78" s="22">
        <v>0</v>
      </c>
      <c r="F78" s="22">
        <v>15</v>
      </c>
      <c r="G78" s="22">
        <f t="shared" si="2"/>
        <v>0</v>
      </c>
      <c r="H78" s="23">
        <f t="shared" si="3"/>
        <v>0</v>
      </c>
      <c r="I78" s="25"/>
      <c r="J78" s="5"/>
      <c r="K78" s="5"/>
      <c r="L78" s="5"/>
    </row>
    <row r="79" spans="1:12" ht="31.5">
      <c r="A79" s="19" t="s">
        <v>83</v>
      </c>
      <c r="B79" s="20" t="s">
        <v>173</v>
      </c>
      <c r="C79" s="21" t="s">
        <v>13</v>
      </c>
      <c r="D79" s="21"/>
      <c r="E79" s="22">
        <v>0</v>
      </c>
      <c r="F79" s="22">
        <v>14</v>
      </c>
      <c r="G79" s="22">
        <f t="shared" si="2"/>
        <v>0</v>
      </c>
      <c r="H79" s="23">
        <f t="shared" si="3"/>
        <v>0</v>
      </c>
      <c r="I79" s="25"/>
      <c r="J79" s="5"/>
      <c r="K79" s="5"/>
      <c r="L79" s="5"/>
    </row>
    <row r="80" spans="1:12" ht="16.5" customHeight="1">
      <c r="A80" s="19" t="s">
        <v>84</v>
      </c>
      <c r="B80" s="20" t="s">
        <v>163</v>
      </c>
      <c r="C80" s="21" t="s">
        <v>13</v>
      </c>
      <c r="D80" s="21"/>
      <c r="E80" s="22">
        <v>0</v>
      </c>
      <c r="F80" s="22">
        <v>69</v>
      </c>
      <c r="G80" s="22">
        <f t="shared" si="2"/>
        <v>0</v>
      </c>
      <c r="H80" s="23">
        <f t="shared" si="3"/>
        <v>0</v>
      </c>
      <c r="I80" s="25"/>
      <c r="J80" s="5"/>
      <c r="K80" s="5"/>
      <c r="L80" s="5"/>
    </row>
    <row r="81" spans="1:12" ht="31.5">
      <c r="A81" s="19" t="s">
        <v>85</v>
      </c>
      <c r="B81" s="20" t="s">
        <v>165</v>
      </c>
      <c r="C81" s="21" t="s">
        <v>13</v>
      </c>
      <c r="D81" s="21"/>
      <c r="E81" s="22">
        <v>0</v>
      </c>
      <c r="F81" s="22">
        <v>138</v>
      </c>
      <c r="G81" s="22">
        <f t="shared" si="2"/>
        <v>0</v>
      </c>
      <c r="H81" s="23">
        <f t="shared" si="3"/>
        <v>0</v>
      </c>
      <c r="I81" s="25"/>
      <c r="J81" s="5"/>
      <c r="K81" s="5"/>
      <c r="L81" s="5"/>
    </row>
    <row r="82" spans="1:12" ht="31.5">
      <c r="A82" s="19" t="s">
        <v>86</v>
      </c>
      <c r="B82" s="20" t="s">
        <v>164</v>
      </c>
      <c r="C82" s="21" t="s">
        <v>13</v>
      </c>
      <c r="D82" s="21"/>
      <c r="E82" s="22">
        <v>0</v>
      </c>
      <c r="F82" s="22">
        <v>1800</v>
      </c>
      <c r="G82" s="22">
        <f t="shared" si="2"/>
        <v>0</v>
      </c>
      <c r="H82" s="23">
        <f t="shared" si="3"/>
        <v>0</v>
      </c>
      <c r="I82" s="25"/>
      <c r="J82" s="5"/>
      <c r="K82" s="5"/>
      <c r="L82" s="5"/>
    </row>
    <row r="83" spans="1:12" ht="31.5">
      <c r="A83" s="19" t="s">
        <v>87</v>
      </c>
      <c r="B83" s="20" t="s">
        <v>166</v>
      </c>
      <c r="C83" s="21" t="s">
        <v>13</v>
      </c>
      <c r="D83" s="21"/>
      <c r="E83" s="22">
        <v>0</v>
      </c>
      <c r="F83" s="22">
        <v>350</v>
      </c>
      <c r="G83" s="22">
        <f t="shared" si="2"/>
        <v>0</v>
      </c>
      <c r="H83" s="23">
        <f t="shared" si="3"/>
        <v>0</v>
      </c>
      <c r="I83" s="25"/>
      <c r="J83" s="5"/>
      <c r="K83" s="5"/>
      <c r="L83" s="5"/>
    </row>
    <row r="84" spans="1:12" ht="20.25" customHeight="1">
      <c r="A84" s="19" t="s">
        <v>88</v>
      </c>
      <c r="B84" s="20" t="s">
        <v>167</v>
      </c>
      <c r="C84" s="21" t="s">
        <v>13</v>
      </c>
      <c r="D84" s="21"/>
      <c r="E84" s="22">
        <v>0</v>
      </c>
      <c r="F84" s="22">
        <v>70</v>
      </c>
      <c r="G84" s="22">
        <f t="shared" si="2"/>
        <v>0</v>
      </c>
      <c r="H84" s="23">
        <f t="shared" si="3"/>
        <v>0</v>
      </c>
      <c r="I84" s="25"/>
      <c r="J84" s="5"/>
      <c r="K84" s="5"/>
      <c r="L84" s="5"/>
    </row>
    <row r="85" spans="1:12" ht="31.5">
      <c r="A85" s="19" t="s">
        <v>89</v>
      </c>
      <c r="B85" s="20" t="s">
        <v>168</v>
      </c>
      <c r="C85" s="21" t="s">
        <v>13</v>
      </c>
      <c r="D85" s="21"/>
      <c r="E85" s="22">
        <v>0</v>
      </c>
      <c r="F85" s="22">
        <v>200</v>
      </c>
      <c r="G85" s="22">
        <f t="shared" si="2"/>
        <v>0</v>
      </c>
      <c r="H85" s="23">
        <f t="shared" si="3"/>
        <v>0</v>
      </c>
      <c r="I85" s="25"/>
      <c r="J85" s="5"/>
      <c r="K85" s="5"/>
      <c r="L85" s="5"/>
    </row>
    <row r="86" spans="1:12" ht="31.5" customHeight="1">
      <c r="A86" s="19" t="s">
        <v>90</v>
      </c>
      <c r="B86" s="20" t="s">
        <v>169</v>
      </c>
      <c r="C86" s="21" t="s">
        <v>13</v>
      </c>
      <c r="D86" s="21"/>
      <c r="E86" s="22">
        <v>0</v>
      </c>
      <c r="F86" s="22">
        <v>1000</v>
      </c>
      <c r="G86" s="22">
        <f t="shared" si="2"/>
        <v>0</v>
      </c>
      <c r="H86" s="23">
        <f t="shared" si="3"/>
        <v>0</v>
      </c>
      <c r="I86" s="25"/>
      <c r="J86" s="5"/>
      <c r="K86" s="5"/>
      <c r="L86" s="5"/>
    </row>
    <row r="87" spans="1:12" ht="43.5" customHeight="1">
      <c r="A87" s="19" t="s">
        <v>91</v>
      </c>
      <c r="B87" s="20" t="s">
        <v>170</v>
      </c>
      <c r="C87" s="21" t="s">
        <v>13</v>
      </c>
      <c r="D87" s="21"/>
      <c r="E87" s="22">
        <v>0</v>
      </c>
      <c r="F87" s="22">
        <v>15</v>
      </c>
      <c r="G87" s="22">
        <f t="shared" si="2"/>
        <v>0</v>
      </c>
      <c r="H87" s="23">
        <f t="shared" si="3"/>
        <v>0</v>
      </c>
      <c r="I87" s="25"/>
      <c r="J87" s="5"/>
      <c r="K87" s="5"/>
      <c r="L87" s="5"/>
    </row>
    <row r="88" spans="1:12" ht="45.75" customHeight="1">
      <c r="A88" s="19" t="s">
        <v>92</v>
      </c>
      <c r="B88" s="20" t="s">
        <v>171</v>
      </c>
      <c r="C88" s="21" t="s">
        <v>7</v>
      </c>
      <c r="D88" s="21"/>
      <c r="E88" s="22">
        <v>0</v>
      </c>
      <c r="F88" s="22">
        <v>750</v>
      </c>
      <c r="G88" s="22">
        <f t="shared" si="2"/>
        <v>0</v>
      </c>
      <c r="H88" s="23">
        <f t="shared" si="3"/>
        <v>0</v>
      </c>
      <c r="I88" s="25"/>
      <c r="J88" s="5"/>
      <c r="K88" s="5"/>
      <c r="L88" s="5"/>
    </row>
    <row r="89" spans="1:12" ht="21" customHeight="1" thickBot="1">
      <c r="A89" s="19" t="s">
        <v>93</v>
      </c>
      <c r="B89" s="36" t="s">
        <v>172</v>
      </c>
      <c r="C89" s="37" t="s">
        <v>9</v>
      </c>
      <c r="D89" s="36"/>
      <c r="E89" s="22">
        <v>0</v>
      </c>
      <c r="F89" s="38">
        <v>800</v>
      </c>
      <c r="G89" s="22">
        <f t="shared" si="2"/>
        <v>0</v>
      </c>
      <c r="H89" s="23">
        <f t="shared" si="3"/>
        <v>0</v>
      </c>
      <c r="I89" s="39"/>
      <c r="J89" s="5"/>
      <c r="K89" s="5"/>
      <c r="L89" s="5"/>
    </row>
    <row r="90" spans="1:12" ht="27.75" customHeight="1" thickBot="1">
      <c r="A90" s="58" t="s">
        <v>94</v>
      </c>
      <c r="B90" s="59"/>
      <c r="C90" s="59"/>
      <c r="D90" s="59"/>
      <c r="E90" s="59"/>
      <c r="F90" s="60"/>
      <c r="G90" s="52">
        <f>SUM(G9:G89)</f>
        <v>0</v>
      </c>
      <c r="H90" s="52"/>
      <c r="I90" s="61"/>
      <c r="J90" s="7"/>
      <c r="K90" s="5"/>
      <c r="L90" s="5"/>
    </row>
    <row r="91" spans="1:12" ht="27.75" customHeight="1" thickBot="1">
      <c r="A91" s="62" t="s">
        <v>98</v>
      </c>
      <c r="B91" s="63"/>
      <c r="C91" s="63"/>
      <c r="D91" s="63"/>
      <c r="E91" s="63"/>
      <c r="F91" s="63"/>
      <c r="G91" s="52">
        <f>SUM(G92-G90)</f>
        <v>0</v>
      </c>
      <c r="H91" s="51"/>
      <c r="I91" s="53"/>
      <c r="J91" s="5"/>
      <c r="K91" s="5"/>
      <c r="L91" s="5"/>
    </row>
    <row r="92" spans="1:12" ht="28.5" customHeight="1" thickBot="1">
      <c r="A92" s="50" t="s">
        <v>182</v>
      </c>
      <c r="B92" s="51"/>
      <c r="C92" s="51"/>
      <c r="D92" s="51"/>
      <c r="E92" s="51"/>
      <c r="F92" s="51"/>
      <c r="G92" s="52">
        <f>SUM(H9:H89)</f>
        <v>0</v>
      </c>
      <c r="H92" s="51"/>
      <c r="I92" s="53"/>
      <c r="J92" s="5"/>
      <c r="K92" s="5"/>
      <c r="L92" s="5"/>
    </row>
    <row r="93" spans="1:12" ht="15.75">
      <c r="A93" s="10"/>
      <c r="B93" s="10"/>
      <c r="C93" s="10"/>
      <c r="D93" s="10"/>
      <c r="E93" s="10"/>
      <c r="F93" s="40"/>
      <c r="G93" s="10"/>
      <c r="H93" s="10"/>
      <c r="I93" s="10"/>
      <c r="J93" s="3"/>
      <c r="K93" s="3"/>
      <c r="L93" s="3"/>
    </row>
    <row r="94" spans="1:12" ht="15.75">
      <c r="A94" s="41" t="s">
        <v>100</v>
      </c>
      <c r="B94" s="10"/>
      <c r="C94" s="42"/>
      <c r="D94" s="10"/>
      <c r="E94" s="10"/>
      <c r="F94" s="40"/>
      <c r="G94" s="10"/>
      <c r="H94" s="10"/>
      <c r="I94" s="10"/>
      <c r="J94" s="3"/>
      <c r="K94" s="3"/>
      <c r="L94" s="3"/>
    </row>
    <row r="95" spans="1:12" ht="15.75">
      <c r="A95" s="49" t="s">
        <v>185</v>
      </c>
      <c r="B95" s="49"/>
      <c r="C95" s="49"/>
      <c r="D95" s="49"/>
      <c r="E95" s="49"/>
      <c r="F95" s="40"/>
      <c r="G95" s="10"/>
      <c r="H95" s="10"/>
      <c r="I95" s="10"/>
      <c r="J95" s="3"/>
      <c r="K95" s="3"/>
      <c r="L95" s="3"/>
    </row>
    <row r="96" spans="1:12" ht="15.75">
      <c r="A96" s="10"/>
      <c r="B96" s="10"/>
      <c r="C96" s="10"/>
      <c r="D96" s="10"/>
      <c r="E96" s="10"/>
      <c r="F96" s="40"/>
      <c r="G96" s="10"/>
      <c r="H96" s="10"/>
      <c r="I96" s="10"/>
      <c r="J96" s="3"/>
      <c r="K96" s="3"/>
      <c r="L96" s="3"/>
    </row>
    <row r="97" spans="1:12" ht="17.25" customHeight="1">
      <c r="A97" s="47" t="s">
        <v>11</v>
      </c>
      <c r="B97" s="47"/>
      <c r="C97" s="47"/>
      <c r="D97" s="47"/>
      <c r="E97" s="47"/>
      <c r="F97" s="47"/>
      <c r="G97" s="47"/>
      <c r="H97" s="47"/>
      <c r="I97" s="47"/>
      <c r="J97" s="3"/>
      <c r="K97" s="3"/>
      <c r="L97" s="3"/>
    </row>
    <row r="98" spans="1:12" ht="15" customHeight="1">
      <c r="A98" s="48"/>
      <c r="B98" s="48"/>
      <c r="C98" s="48"/>
      <c r="D98" s="48"/>
      <c r="E98" s="48"/>
      <c r="F98" s="48"/>
      <c r="G98" s="48"/>
      <c r="H98" s="48"/>
      <c r="I98" s="48"/>
      <c r="J98" s="3"/>
      <c r="K98" s="3"/>
      <c r="L98" s="3"/>
    </row>
    <row r="99" spans="1:12" ht="51.75" customHeight="1">
      <c r="A99" s="48" t="s">
        <v>12</v>
      </c>
      <c r="B99" s="48"/>
      <c r="C99" s="48"/>
      <c r="D99" s="48"/>
      <c r="E99" s="48"/>
      <c r="F99" s="48"/>
      <c r="G99" s="48"/>
      <c r="H99" s="48"/>
      <c r="I99" s="48"/>
      <c r="J99" s="3"/>
      <c r="K99" s="3"/>
      <c r="L99" s="3"/>
    </row>
    <row r="100" spans="1:12" ht="39.75" customHeight="1">
      <c r="A100" s="48" t="s">
        <v>186</v>
      </c>
      <c r="B100" s="48"/>
      <c r="C100" s="48"/>
      <c r="D100" s="48"/>
      <c r="E100" s="48"/>
      <c r="F100" s="48"/>
      <c r="G100" s="48"/>
      <c r="H100" s="48"/>
      <c r="I100" s="48"/>
      <c r="J100" s="3"/>
      <c r="K100" s="3"/>
      <c r="L100" s="3"/>
    </row>
    <row r="101" spans="1:12" ht="15.75">
      <c r="A101" s="10"/>
      <c r="B101" s="10"/>
      <c r="C101" s="10"/>
      <c r="D101" s="10"/>
      <c r="E101" s="10"/>
      <c r="F101" s="40"/>
      <c r="G101" s="10"/>
      <c r="H101" s="10"/>
      <c r="I101" s="10"/>
      <c r="J101" s="3"/>
      <c r="K101" s="3"/>
      <c r="L101" s="3"/>
    </row>
    <row r="102" spans="1:12" ht="15.75">
      <c r="A102" s="10"/>
      <c r="B102" s="10"/>
      <c r="C102" s="10"/>
      <c r="D102" s="10"/>
      <c r="E102" s="10"/>
      <c r="F102" s="40"/>
      <c r="G102" s="10"/>
      <c r="H102" s="10"/>
      <c r="I102" s="10"/>
      <c r="J102" s="3"/>
      <c r="K102" s="3"/>
      <c r="L102" s="3"/>
    </row>
    <row r="103" spans="1:12" ht="15.75">
      <c r="A103" s="10"/>
      <c r="B103" s="43" t="s">
        <v>101</v>
      </c>
      <c r="C103" s="10"/>
      <c r="D103" s="10"/>
      <c r="E103" s="10"/>
      <c r="F103" s="40"/>
      <c r="G103" s="10"/>
      <c r="H103" s="10"/>
      <c r="I103" s="10"/>
      <c r="J103" s="3"/>
      <c r="K103" s="3"/>
      <c r="L103" s="3"/>
    </row>
    <row r="104" spans="1:12" ht="15.75">
      <c r="A104" s="10"/>
      <c r="B104" s="10" t="s">
        <v>102</v>
      </c>
      <c r="C104" s="10"/>
      <c r="D104" s="10"/>
      <c r="E104" s="10"/>
      <c r="F104" s="40"/>
      <c r="G104" s="10"/>
      <c r="H104" s="10"/>
      <c r="I104" s="10"/>
      <c r="J104" s="3"/>
      <c r="K104" s="3"/>
      <c r="L104" s="3"/>
    </row>
    <row r="105" spans="1:12" ht="15.75">
      <c r="A105" s="10"/>
      <c r="B105" s="10"/>
      <c r="C105" s="10"/>
      <c r="D105" s="10"/>
      <c r="E105" s="10"/>
      <c r="F105" s="40"/>
      <c r="G105" s="10"/>
      <c r="H105" s="10"/>
      <c r="I105" s="10"/>
      <c r="J105" s="3"/>
      <c r="K105" s="3"/>
      <c r="L105" s="3"/>
    </row>
    <row r="106" spans="1:12" ht="15.75">
      <c r="A106" s="10"/>
      <c r="B106" s="10"/>
      <c r="C106" s="10"/>
      <c r="D106" s="10"/>
      <c r="E106" s="10"/>
      <c r="F106" s="40"/>
      <c r="G106" s="10"/>
      <c r="H106" s="10"/>
      <c r="I106" s="10"/>
      <c r="J106" s="3"/>
      <c r="K106" s="3"/>
      <c r="L106" s="3"/>
    </row>
    <row r="107" spans="1:12" ht="15.75">
      <c r="A107" s="10"/>
      <c r="B107" s="10"/>
      <c r="C107" s="10"/>
      <c r="D107" s="10"/>
      <c r="E107" s="10"/>
      <c r="F107" s="40"/>
      <c r="G107" s="10"/>
      <c r="H107" s="10"/>
      <c r="I107" s="10"/>
      <c r="J107" s="3"/>
      <c r="K107" s="3"/>
      <c r="L107" s="3"/>
    </row>
    <row r="108" spans="1:12" ht="15.75">
      <c r="A108" s="10"/>
      <c r="B108" s="10"/>
      <c r="C108" s="10"/>
      <c r="D108" s="10"/>
      <c r="E108" s="10"/>
      <c r="F108" s="40"/>
      <c r="G108" s="10"/>
      <c r="H108" s="10"/>
      <c r="I108" s="10"/>
      <c r="J108" s="3"/>
      <c r="K108" s="3"/>
      <c r="L108" s="3"/>
    </row>
    <row r="109" spans="1:12" ht="15.75">
      <c r="A109" s="10"/>
      <c r="B109" s="10"/>
      <c r="C109" s="10"/>
      <c r="D109" s="10"/>
      <c r="E109" s="10"/>
      <c r="F109" s="40"/>
      <c r="G109" s="10"/>
      <c r="H109" s="10"/>
      <c r="I109" s="10"/>
      <c r="J109" s="3"/>
      <c r="K109" s="3"/>
      <c r="L109" s="3"/>
    </row>
    <row r="110" spans="1:12" ht="15.75">
      <c r="A110" s="10"/>
      <c r="B110" s="10"/>
      <c r="C110" s="10"/>
      <c r="D110" s="10"/>
      <c r="E110" s="10"/>
      <c r="F110" s="40"/>
      <c r="G110" s="10"/>
      <c r="H110" s="10"/>
      <c r="I110" s="10"/>
      <c r="J110" s="3"/>
      <c r="K110" s="3"/>
      <c r="L110" s="3"/>
    </row>
    <row r="111" spans="1:12" ht="15.75">
      <c r="A111" s="10"/>
      <c r="B111" s="10"/>
      <c r="C111" s="10"/>
      <c r="D111" s="10"/>
      <c r="E111" s="10"/>
      <c r="F111" s="40"/>
      <c r="G111" s="10"/>
      <c r="H111" s="10"/>
      <c r="I111" s="10"/>
      <c r="J111" s="3"/>
      <c r="K111" s="3"/>
      <c r="L111" s="3"/>
    </row>
    <row r="112" spans="1:12" ht="15.75">
      <c r="A112" s="10"/>
      <c r="B112" s="10"/>
      <c r="C112" s="10"/>
      <c r="D112" s="10"/>
      <c r="E112" s="10"/>
      <c r="F112" s="40"/>
      <c r="G112" s="10"/>
      <c r="H112" s="10"/>
      <c r="I112" s="10"/>
      <c r="J112" s="3"/>
      <c r="K112" s="3"/>
      <c r="L112" s="3"/>
    </row>
    <row r="113" spans="1:12" ht="15.75">
      <c r="A113" s="10"/>
      <c r="B113" s="10"/>
      <c r="C113" s="10"/>
      <c r="D113" s="10"/>
      <c r="E113" s="10"/>
      <c r="F113" s="40"/>
      <c r="G113" s="10"/>
      <c r="H113" s="10"/>
      <c r="I113" s="10"/>
      <c r="J113" s="3"/>
      <c r="K113" s="3"/>
      <c r="L113" s="3"/>
    </row>
    <row r="114" spans="1:12" ht="15.75">
      <c r="A114" s="10"/>
      <c r="B114" s="10"/>
      <c r="C114" s="10"/>
      <c r="D114" s="10"/>
      <c r="E114" s="10"/>
      <c r="F114" s="40"/>
      <c r="G114" s="10"/>
      <c r="H114" s="10"/>
      <c r="I114" s="10"/>
      <c r="J114" s="3"/>
      <c r="K114" s="3"/>
      <c r="L114" s="3"/>
    </row>
    <row r="115" spans="1:12" ht="15.75">
      <c r="A115" s="10"/>
      <c r="B115" s="10"/>
      <c r="C115" s="10"/>
      <c r="D115" s="10"/>
      <c r="E115" s="10"/>
      <c r="F115" s="40"/>
      <c r="G115" s="10"/>
      <c r="H115" s="10"/>
      <c r="I115" s="10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</row>
    <row r="120" spans="1:12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</row>
    <row r="121" spans="1:12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</row>
    <row r="122" spans="1:12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</row>
    <row r="123" spans="1:12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</row>
    <row r="124" spans="1:12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</row>
    <row r="125" spans="1:12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</row>
    <row r="126" spans="1:12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</row>
    <row r="127" spans="1:12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</row>
    <row r="128" spans="1:12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</row>
    <row r="129" spans="1:12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</row>
    <row r="130" spans="1:12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</row>
    <row r="131" spans="1:12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</row>
    <row r="132" spans="1:12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</row>
    <row r="133" spans="1:12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</row>
    <row r="134" spans="1:12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</row>
    <row r="135" spans="1:12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</row>
  </sheetData>
  <mergeCells count="23">
    <mergeCell ref="G91:I91"/>
    <mergeCell ref="A6:A7"/>
    <mergeCell ref="B6:B7"/>
    <mergeCell ref="C6:C7"/>
    <mergeCell ref="D6:D7"/>
    <mergeCell ref="E6:E7"/>
    <mergeCell ref="F6:F7"/>
    <mergeCell ref="E2:I2"/>
    <mergeCell ref="A1:F1"/>
    <mergeCell ref="A3:H3"/>
    <mergeCell ref="A5:I5"/>
    <mergeCell ref="A100:I100"/>
    <mergeCell ref="A99:I99"/>
    <mergeCell ref="A97:I97"/>
    <mergeCell ref="A98:I98"/>
    <mergeCell ref="A95:E95"/>
    <mergeCell ref="A92:F92"/>
    <mergeCell ref="G92:I92"/>
    <mergeCell ref="H6:H7"/>
    <mergeCell ref="I6:I7"/>
    <mergeCell ref="A90:F90"/>
    <mergeCell ref="G90:I90"/>
    <mergeCell ref="A91:F91"/>
  </mergeCells>
  <phoneticPr fontId="5" type="noConversion"/>
  <printOptions horizontalCentered="1" verticalCentered="1"/>
  <pageMargins left="0.46" right="0.70866141732283472" top="0.74803149606299213" bottom="0.74803149606299213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2023-05-17T13:36:53Z</cp:lastPrinted>
  <dcterms:created xsi:type="dcterms:W3CDTF">2017-07-20T13:44:12Z</dcterms:created>
  <dcterms:modified xsi:type="dcterms:W3CDTF">2023-06-27T13:50:44Z</dcterms:modified>
</cp:coreProperties>
</file>