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udowlany\Postępowania\10 2023\17 10 23 BUD PO Gdańsk remont podjazdu i parkingu PR Wejherowo\"/>
    </mc:Choice>
  </mc:AlternateContent>
  <xr:revisionPtr revIDLastSave="0" documentId="8_{7D75B31A-72D9-45FF-82F7-12151808E3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uproszczony" sheetId="2" r:id="rId1"/>
  </sheets>
  <definedNames>
    <definedName name="_xlnm.Print_Titles" localSheetId="0">'Kosztorys uproszczony'!$1:$4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2" l="1"/>
  <c r="H31" i="2"/>
  <c r="H30" i="2"/>
  <c r="H29" i="2"/>
  <c r="H23" i="2"/>
  <c r="H24" i="2"/>
  <c r="H25" i="2"/>
  <c r="H26" i="2"/>
  <c r="H27" i="2"/>
  <c r="H28" i="2"/>
  <c r="H16" i="2"/>
  <c r="H17" i="2"/>
  <c r="H18" i="2"/>
  <c r="H19" i="2"/>
  <c r="H20" i="2"/>
  <c r="H21" i="2"/>
  <c r="H22" i="2"/>
  <c r="H6" i="2"/>
  <c r="H7" i="2"/>
  <c r="H8" i="2"/>
  <c r="H9" i="2"/>
  <c r="H10" i="2"/>
  <c r="H11" i="2"/>
  <c r="H12" i="2"/>
  <c r="H13" i="2"/>
  <c r="H14" i="2"/>
  <c r="H15" i="2"/>
  <c r="H5" i="2"/>
</calcChain>
</file>

<file path=xl/sharedStrings.xml><?xml version="1.0" encoding="utf-8"?>
<sst xmlns="http://schemas.openxmlformats.org/spreadsheetml/2006/main" count="109" uniqueCount="86">
  <si>
    <t>Nr</t>
  </si>
  <si>
    <t>Podstawa</t>
  </si>
  <si>
    <t>Opis robót</t>
  </si>
  <si>
    <t>Jm</t>
  </si>
  <si>
    <t>Ilość</t>
  </si>
  <si>
    <t>1</t>
  </si>
  <si>
    <t xml:space="preserve">KNR 2-31 0803/03  </t>
  </si>
  <si>
    <t>Rozebranie mechaniczne nawierzchni z mieszanek mineralno-bitumicznych o grubości 3cm</t>
  </si>
  <si>
    <t>m2</t>
  </si>
  <si>
    <t>2</t>
  </si>
  <si>
    <t>KNR 2-31 0803/04  dopłata 2x</t>
  </si>
  <si>
    <t>Rozebranie mechaniczne nawierzchni z mieszanek mineralno-bitumicznych o grubości 3cm - za każdy dalszy 1cm grubości ponad 3cm</t>
  </si>
  <si>
    <t>3</t>
  </si>
  <si>
    <t xml:space="preserve">KNR 2-31 0801/03  </t>
  </si>
  <si>
    <t>Rozebranie mechaniczne podbudowy betonowej o grubości 12cm</t>
  </si>
  <si>
    <t>4</t>
  </si>
  <si>
    <t>KNR 2-31 0801/04  potrącenie 2x</t>
  </si>
  <si>
    <t>Rozebranie mechaniczne podbudowy betonowej  - za każdy dalszy 1cm grubości ponad 12cm</t>
  </si>
  <si>
    <t>5</t>
  </si>
  <si>
    <t xml:space="preserve">KNR 2-31 0807/01  </t>
  </si>
  <si>
    <t>Rozebranie nawierzchni z kostki betonowej 10x20cm na podsypce piaskowej z wypełnieniem spoin piaskiem</t>
  </si>
  <si>
    <t>6</t>
  </si>
  <si>
    <t xml:space="preserve">KNR 2-31 0814/06  </t>
  </si>
  <si>
    <t>Rozebranie krawężników wtopionych o wymiarach 12x20cm, na podsypce cementowo-piaskowej</t>
  </si>
  <si>
    <t>m</t>
  </si>
  <si>
    <t>7</t>
  </si>
  <si>
    <t xml:space="preserve">KNR 2-31 0812/03  </t>
  </si>
  <si>
    <t>Rozebranie ław z betonu pod krawężniki</t>
  </si>
  <si>
    <t>m3</t>
  </si>
  <si>
    <t>8</t>
  </si>
  <si>
    <t xml:space="preserve">KNR 2-31 0101/07  </t>
  </si>
  <si>
    <t>Koryta o głębokości 20 cm wykonywane ręcznie na całej szerokości jezdni i chodników w gruncie kategorii III-IV</t>
  </si>
  <si>
    <t>9</t>
  </si>
  <si>
    <t>KNR 2-31 0101/08  dopłata 2x</t>
  </si>
  <si>
    <t>Koryta wykonywane ręcznie na całej szerokości jezdni i chodników w gruncie kategorii III-IV - za każde dalsze 5cm ponad 20cm</t>
  </si>
  <si>
    <t>10</t>
  </si>
  <si>
    <t xml:space="preserve">KNR 2-31 0104/01  </t>
  </si>
  <si>
    <t>Warstwa odsączająca o grubości po zagęszczeniu 10cm w korycie i na poszerzeniach zagęszczana ręcznie</t>
  </si>
  <si>
    <t>11</t>
  </si>
  <si>
    <t>KNR 2-31 0104/02  potrącenie 3x</t>
  </si>
  <si>
    <t>Warstwa odsączająca w korycie i na poszerzeniach zagęszczana ręcznie - za każdy dalszy 1cm ponad 10cm - zmniejszenie grubości do 7 cm</t>
  </si>
  <si>
    <t>12</t>
  </si>
  <si>
    <t xml:space="preserve">KNR 2-31 0114/05  </t>
  </si>
  <si>
    <t>Warstwa dolna podbudowy z kruszywa łamanego o grubości po zagęszczeniu 15cm</t>
  </si>
  <si>
    <t>13</t>
  </si>
  <si>
    <t xml:space="preserve">KNR 2-31 0114/07  </t>
  </si>
  <si>
    <t>Warstwa górna podbudowy z kruszywa łamanego o grubości po zagęszczeniu 8cm</t>
  </si>
  <si>
    <t>14</t>
  </si>
  <si>
    <t xml:space="preserve">KNR 2-31u1 0600/01  </t>
  </si>
  <si>
    <t>Wjazdy do bram z kostki brukowej betonowej 20x10cm o grubości 8cm na podsypce piaskowej 5cm</t>
  </si>
  <si>
    <t>15</t>
  </si>
  <si>
    <t>KNR 2-31u1 0600/02  potrącenie 2x</t>
  </si>
  <si>
    <t>Wjazdy do bram z kostki brukowej betonowej 20x10cm o grubości 8cm na podsypce piaskowej 5cm - za każdy 1 cm różnicy</t>
  </si>
  <si>
    <t>16</t>
  </si>
  <si>
    <t xml:space="preserve">KNR 2-31u1 0400/03  </t>
  </si>
  <si>
    <t>Zatoki postojowe i parkingi z kostki brukowej betonowej 20x10cm o grubości 8cm na podsypce cementowo-piaskowej 7cm</t>
  </si>
  <si>
    <t>17</t>
  </si>
  <si>
    <t xml:space="preserve">KNR 2-31 0402/04  </t>
  </si>
  <si>
    <t>Ława betonowa z oporem pod krawężniki</t>
  </si>
  <si>
    <t>18</t>
  </si>
  <si>
    <t xml:space="preserve">KNR 2-31 0403/05  </t>
  </si>
  <si>
    <t>Krawężniki betonowe o wymiarach 12x25cm wtopione na podsypce cementowo-piaskowej</t>
  </si>
  <si>
    <t>19</t>
  </si>
  <si>
    <t xml:space="preserve">KNR 2-31 0407/03  </t>
  </si>
  <si>
    <t>Obrzeża betonowe o wymiarach 30x8cm na podsypce piaskowej, z wypełnieniem spoin piaskiem</t>
  </si>
  <si>
    <t>20</t>
  </si>
  <si>
    <t xml:space="preserve">KNR 4-01 0108/09  </t>
  </si>
  <si>
    <t>Wywiezienie gruzu spryzmowanego samochodami skrzyniowymi na odl. do 1km</t>
  </si>
  <si>
    <t>21</t>
  </si>
  <si>
    <t>KNR 4-01 0108/10  dopłata 19x</t>
  </si>
  <si>
    <t>Wywiezienie gruzu spryzmowanego samochodami skrzyniowymi - na każdy następny 1km ponad 1km</t>
  </si>
  <si>
    <t>22</t>
  </si>
  <si>
    <t xml:space="preserve"> Kalkulacja indywidualna </t>
  </si>
  <si>
    <t>Utylizacja ziemi</t>
  </si>
  <si>
    <t>23</t>
  </si>
  <si>
    <t>Utylizacja gruzu</t>
  </si>
  <si>
    <t>24</t>
  </si>
  <si>
    <t>Utylizacja mieszanki bitumicznej</t>
  </si>
  <si>
    <t>Cena</t>
  </si>
  <si>
    <t>Wartość</t>
  </si>
  <si>
    <t>Remont podjazdu</t>
  </si>
  <si>
    <t>Razem</t>
  </si>
  <si>
    <t>Podatek VAT 23%</t>
  </si>
  <si>
    <t>Łącznie z VAT</t>
  </si>
  <si>
    <t>Prokuratura Rejonowa w Wejherowie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</si>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</sst>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4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39" fontId="2" fillId="3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39" fontId="3" fillId="4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39" fontId="3" fillId="2" borderId="2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39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39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2"/>
  <sheetViews>
    <sheetView tabSelected="1" workbookViewId="0">
      <selection activeCell="J8" sqref="J8"/>
    </sheetView>
  </sheetViews>
  <sheetFormatPr defaultColWidth="11.42578125" defaultRowHeight="12.75" customHeight="1" x14ac:dyDescent="0.2"/>
  <cols>
    <col min="1" max="1" width="4.28515625" style="3" customWidth="1"/>
    <col min="2" max="2" width="5" style="3" customWidth="1"/>
    <col min="3" max="3" width="8.5703125" style="3" customWidth="1"/>
    <col min="4" max="4" width="44.28515625" style="3" customWidth="1"/>
    <col min="5" max="5" width="5" style="3" customWidth="1"/>
    <col min="6" max="7" width="9.28515625" style="3" customWidth="1"/>
    <col min="8" max="8" width="11.42578125" style="3" customWidth="1"/>
    <col min="9" max="16384" width="11.42578125" style="3"/>
  </cols>
  <sheetData>
    <row r="2" spans="1:8" ht="18.75" customHeight="1" x14ac:dyDescent="0.2">
      <c r="A2" s="1"/>
      <c r="B2" s="16" t="s">
        <v>84</v>
      </c>
      <c r="C2" s="16"/>
      <c r="D2" s="16"/>
      <c r="E2" s="16"/>
      <c r="F2" s="16"/>
      <c r="G2" s="16"/>
      <c r="H2" s="16"/>
    </row>
    <row r="3" spans="1:8" ht="22.5" customHeight="1" x14ac:dyDescent="0.2">
      <c r="A3" s="1"/>
      <c r="B3" s="18" t="s">
        <v>85</v>
      </c>
      <c r="C3" s="17"/>
      <c r="D3" s="17"/>
      <c r="E3" s="17"/>
      <c r="F3" s="17"/>
      <c r="G3" s="17"/>
      <c r="H3" s="17"/>
    </row>
    <row r="4" spans="1:8" ht="22.5" customHeight="1" x14ac:dyDescent="0.2">
      <c r="A4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78</v>
      </c>
      <c r="H4" s="2" t="s">
        <v>79</v>
      </c>
    </row>
    <row r="5" spans="1:8" ht="22.5" x14ac:dyDescent="0.2">
      <c r="A5"/>
      <c r="B5" s="4" t="s">
        <v>5</v>
      </c>
      <c r="C5" s="4" t="s">
        <v>6</v>
      </c>
      <c r="D5" s="5" t="s">
        <v>7</v>
      </c>
      <c r="E5" s="4" t="s">
        <v>8</v>
      </c>
      <c r="F5" s="6">
        <v>190.55</v>
      </c>
      <c r="G5" s="7"/>
      <c r="H5" s="7">
        <f>F5*G5</f>
        <v>0</v>
      </c>
    </row>
    <row r="6" spans="1:8" ht="33.75" x14ac:dyDescent="0.2">
      <c r="A6"/>
      <c r="B6" s="4" t="s">
        <v>9</v>
      </c>
      <c r="C6" s="4" t="s">
        <v>10</v>
      </c>
      <c r="D6" s="5" t="s">
        <v>11</v>
      </c>
      <c r="E6" s="4" t="s">
        <v>8</v>
      </c>
      <c r="F6" s="6">
        <v>190.55</v>
      </c>
      <c r="G6" s="7"/>
      <c r="H6" s="7">
        <f t="shared" ref="H6:H28" si="0">F6*G6</f>
        <v>0</v>
      </c>
    </row>
    <row r="7" spans="1:8" ht="22.5" x14ac:dyDescent="0.2">
      <c r="A7"/>
      <c r="B7" s="4" t="s">
        <v>12</v>
      </c>
      <c r="C7" s="4" t="s">
        <v>13</v>
      </c>
      <c r="D7" s="5" t="s">
        <v>14</v>
      </c>
      <c r="E7" s="4" t="s">
        <v>8</v>
      </c>
      <c r="F7" s="6">
        <v>190.55</v>
      </c>
      <c r="G7" s="7"/>
      <c r="H7" s="7">
        <f t="shared" si="0"/>
        <v>0</v>
      </c>
    </row>
    <row r="8" spans="1:8" ht="45" x14ac:dyDescent="0.2">
      <c r="A8"/>
      <c r="B8" s="4" t="s">
        <v>15</v>
      </c>
      <c r="C8" s="4" t="s">
        <v>16</v>
      </c>
      <c r="D8" s="5" t="s">
        <v>17</v>
      </c>
      <c r="E8" s="4" t="s">
        <v>8</v>
      </c>
      <c r="F8" s="6">
        <v>180.67</v>
      </c>
      <c r="G8" s="7"/>
      <c r="H8" s="7">
        <f t="shared" si="0"/>
        <v>0</v>
      </c>
    </row>
    <row r="9" spans="1:8" ht="22.5" x14ac:dyDescent="0.2">
      <c r="A9"/>
      <c r="B9" s="4" t="s">
        <v>18</v>
      </c>
      <c r="C9" s="4" t="s">
        <v>19</v>
      </c>
      <c r="D9" s="5" t="s">
        <v>20</v>
      </c>
      <c r="E9" s="4" t="s">
        <v>8</v>
      </c>
      <c r="F9" s="6">
        <v>50.04</v>
      </c>
      <c r="G9" s="7"/>
      <c r="H9" s="7">
        <f t="shared" si="0"/>
        <v>0</v>
      </c>
    </row>
    <row r="10" spans="1:8" ht="22.5" x14ac:dyDescent="0.2">
      <c r="A10"/>
      <c r="B10" s="4" t="s">
        <v>21</v>
      </c>
      <c r="C10" s="4" t="s">
        <v>22</v>
      </c>
      <c r="D10" s="5" t="s">
        <v>23</v>
      </c>
      <c r="E10" s="4" t="s">
        <v>24</v>
      </c>
      <c r="F10" s="6">
        <v>5.27</v>
      </c>
      <c r="G10" s="7"/>
      <c r="H10" s="7">
        <f t="shared" si="0"/>
        <v>0</v>
      </c>
    </row>
    <row r="11" spans="1:8" ht="22.5" x14ac:dyDescent="0.2">
      <c r="A11"/>
      <c r="B11" s="4" t="s">
        <v>25</v>
      </c>
      <c r="C11" s="4" t="s">
        <v>26</v>
      </c>
      <c r="D11" s="5" t="s">
        <v>27</v>
      </c>
      <c r="E11" s="4" t="s">
        <v>28</v>
      </c>
      <c r="F11" s="6">
        <v>0.4</v>
      </c>
      <c r="G11" s="7"/>
      <c r="H11" s="7">
        <f t="shared" si="0"/>
        <v>0</v>
      </c>
    </row>
    <row r="12" spans="1:8" ht="22.5" x14ac:dyDescent="0.2">
      <c r="A12"/>
      <c r="B12" s="4" t="s">
        <v>29</v>
      </c>
      <c r="C12" s="4" t="s">
        <v>30</v>
      </c>
      <c r="D12" s="5" t="s">
        <v>31</v>
      </c>
      <c r="E12" s="4" t="s">
        <v>8</v>
      </c>
      <c r="F12" s="6">
        <v>240.59</v>
      </c>
      <c r="G12" s="7"/>
      <c r="H12" s="7">
        <f t="shared" si="0"/>
        <v>0</v>
      </c>
    </row>
    <row r="13" spans="1:8" ht="33.75" x14ac:dyDescent="0.2">
      <c r="A13"/>
      <c r="B13" s="4" t="s">
        <v>32</v>
      </c>
      <c r="C13" s="4" t="s">
        <v>33</v>
      </c>
      <c r="D13" s="5" t="s">
        <v>34</v>
      </c>
      <c r="E13" s="4" t="s">
        <v>8</v>
      </c>
      <c r="F13" s="6">
        <v>240.59</v>
      </c>
      <c r="G13" s="7"/>
      <c r="H13" s="7">
        <f t="shared" si="0"/>
        <v>0</v>
      </c>
    </row>
    <row r="14" spans="1:8" ht="22.5" x14ac:dyDescent="0.2">
      <c r="A14"/>
      <c r="B14" s="4" t="s">
        <v>35</v>
      </c>
      <c r="C14" s="4" t="s">
        <v>36</v>
      </c>
      <c r="D14" s="5" t="s">
        <v>37</v>
      </c>
      <c r="E14" s="4" t="s">
        <v>8</v>
      </c>
      <c r="F14" s="6">
        <v>240.58</v>
      </c>
      <c r="G14" s="7"/>
      <c r="H14" s="7">
        <f t="shared" si="0"/>
        <v>0</v>
      </c>
    </row>
    <row r="15" spans="1:8" ht="45" x14ac:dyDescent="0.2">
      <c r="A15"/>
      <c r="B15" s="4" t="s">
        <v>38</v>
      </c>
      <c r="C15" s="4" t="s">
        <v>39</v>
      </c>
      <c r="D15" s="5" t="s">
        <v>40</v>
      </c>
      <c r="E15" s="4" t="s">
        <v>8</v>
      </c>
      <c r="F15" s="6">
        <v>240.58</v>
      </c>
      <c r="G15" s="7"/>
      <c r="H15" s="7">
        <f t="shared" si="0"/>
        <v>0</v>
      </c>
    </row>
    <row r="16" spans="1:8" ht="22.5" x14ac:dyDescent="0.2">
      <c r="A16"/>
      <c r="B16" s="4" t="s">
        <v>41</v>
      </c>
      <c r="C16" s="4" t="s">
        <v>42</v>
      </c>
      <c r="D16" s="5" t="s">
        <v>43</v>
      </c>
      <c r="E16" s="4" t="s">
        <v>8</v>
      </c>
      <c r="F16" s="6">
        <v>240.58</v>
      </c>
      <c r="G16" s="7"/>
      <c r="H16" s="7">
        <f>F16*G16</f>
        <v>0</v>
      </c>
    </row>
    <row r="17" spans="1:8" ht="22.5" x14ac:dyDescent="0.2">
      <c r="A17"/>
      <c r="B17" s="4" t="s">
        <v>44</v>
      </c>
      <c r="C17" s="4" t="s">
        <v>45</v>
      </c>
      <c r="D17" s="5" t="s">
        <v>46</v>
      </c>
      <c r="E17" s="4" t="s">
        <v>8</v>
      </c>
      <c r="F17" s="6">
        <v>240.58</v>
      </c>
      <c r="G17" s="7"/>
      <c r="H17" s="7">
        <f t="shared" si="0"/>
        <v>0</v>
      </c>
    </row>
    <row r="18" spans="1:8" ht="33.75" x14ac:dyDescent="0.2">
      <c r="A18"/>
      <c r="B18" s="4" t="s">
        <v>47</v>
      </c>
      <c r="C18" s="4" t="s">
        <v>48</v>
      </c>
      <c r="D18" s="5" t="s">
        <v>49</v>
      </c>
      <c r="E18" s="4" t="s">
        <v>8</v>
      </c>
      <c r="F18" s="6">
        <v>9.5399999999999991</v>
      </c>
      <c r="G18" s="7"/>
      <c r="H18" s="7">
        <f t="shared" si="0"/>
        <v>0</v>
      </c>
    </row>
    <row r="19" spans="1:8" ht="56.25" x14ac:dyDescent="0.2">
      <c r="A19"/>
      <c r="B19" s="4" t="s">
        <v>50</v>
      </c>
      <c r="C19" s="4" t="s">
        <v>51</v>
      </c>
      <c r="D19" s="5" t="s">
        <v>52</v>
      </c>
      <c r="E19" s="4" t="s">
        <v>8</v>
      </c>
      <c r="F19" s="6">
        <v>9.5399999999999991</v>
      </c>
      <c r="G19" s="7"/>
      <c r="H19" s="7">
        <f t="shared" si="0"/>
        <v>0</v>
      </c>
    </row>
    <row r="20" spans="1:8" ht="33.75" x14ac:dyDescent="0.2">
      <c r="A20"/>
      <c r="B20" s="4" t="s">
        <v>53</v>
      </c>
      <c r="C20" s="4" t="s">
        <v>54</v>
      </c>
      <c r="D20" s="5" t="s">
        <v>55</v>
      </c>
      <c r="E20" s="4" t="s">
        <v>8</v>
      </c>
      <c r="F20" s="6">
        <v>207.73</v>
      </c>
      <c r="G20" s="7"/>
      <c r="H20" s="7">
        <f t="shared" si="0"/>
        <v>0</v>
      </c>
    </row>
    <row r="21" spans="1:8" ht="22.5" x14ac:dyDescent="0.2">
      <c r="A21"/>
      <c r="B21" s="4" t="s">
        <v>56</v>
      </c>
      <c r="C21" s="4" t="s">
        <v>57</v>
      </c>
      <c r="D21" s="5" t="s">
        <v>58</v>
      </c>
      <c r="E21" s="4" t="s">
        <v>28</v>
      </c>
      <c r="F21" s="6">
        <v>0.4</v>
      </c>
      <c r="G21" s="7"/>
      <c r="H21" s="7">
        <f t="shared" si="0"/>
        <v>0</v>
      </c>
    </row>
    <row r="22" spans="1:8" ht="22.5" x14ac:dyDescent="0.2">
      <c r="A22"/>
      <c r="B22" s="4" t="s">
        <v>59</v>
      </c>
      <c r="C22" s="4" t="s">
        <v>60</v>
      </c>
      <c r="D22" s="5" t="s">
        <v>61</v>
      </c>
      <c r="E22" s="4" t="s">
        <v>24</v>
      </c>
      <c r="F22" s="6">
        <v>5.27</v>
      </c>
      <c r="G22" s="7"/>
      <c r="H22" s="7">
        <f t="shared" si="0"/>
        <v>0</v>
      </c>
    </row>
    <row r="23" spans="1:8" ht="22.5" x14ac:dyDescent="0.2">
      <c r="A23"/>
      <c r="B23" s="4" t="s">
        <v>62</v>
      </c>
      <c r="C23" s="4" t="s">
        <v>63</v>
      </c>
      <c r="D23" s="5" t="s">
        <v>64</v>
      </c>
      <c r="E23" s="4" t="s">
        <v>24</v>
      </c>
      <c r="F23" s="6">
        <v>8.85</v>
      </c>
      <c r="G23" s="7"/>
      <c r="H23" s="7">
        <f>F23*G23</f>
        <v>0</v>
      </c>
    </row>
    <row r="24" spans="1:8" ht="22.5" x14ac:dyDescent="0.2">
      <c r="A24"/>
      <c r="B24" s="4" t="s">
        <v>65</v>
      </c>
      <c r="C24" s="4" t="s">
        <v>66</v>
      </c>
      <c r="D24" s="5" t="s">
        <v>67</v>
      </c>
      <c r="E24" s="4" t="s">
        <v>28</v>
      </c>
      <c r="F24" s="6">
        <v>95.96</v>
      </c>
      <c r="G24" s="7"/>
      <c r="H24" s="7">
        <f t="shared" si="0"/>
        <v>0</v>
      </c>
    </row>
    <row r="25" spans="1:8" ht="45" x14ac:dyDescent="0.2">
      <c r="A25"/>
      <c r="B25" s="4" t="s">
        <v>68</v>
      </c>
      <c r="C25" s="4" t="s">
        <v>69</v>
      </c>
      <c r="D25" s="5" t="s">
        <v>70</v>
      </c>
      <c r="E25" s="4" t="s">
        <v>28</v>
      </c>
      <c r="F25" s="6">
        <v>95.96</v>
      </c>
      <c r="G25" s="7"/>
      <c r="H25" s="7">
        <f t="shared" si="0"/>
        <v>0</v>
      </c>
    </row>
    <row r="26" spans="1:8" ht="33.75" x14ac:dyDescent="0.2">
      <c r="A26"/>
      <c r="B26" s="4" t="s">
        <v>71</v>
      </c>
      <c r="C26" s="4" t="s">
        <v>72</v>
      </c>
      <c r="D26" s="5" t="s">
        <v>73</v>
      </c>
      <c r="E26" s="4" t="s">
        <v>28</v>
      </c>
      <c r="F26" s="6">
        <v>72.17</v>
      </c>
      <c r="G26" s="7"/>
      <c r="H26" s="7">
        <f t="shared" si="0"/>
        <v>0</v>
      </c>
    </row>
    <row r="27" spans="1:8" ht="33.75" x14ac:dyDescent="0.2">
      <c r="A27"/>
      <c r="B27" s="4" t="s">
        <v>74</v>
      </c>
      <c r="C27" s="4" t="s">
        <v>72</v>
      </c>
      <c r="D27" s="5" t="s">
        <v>75</v>
      </c>
      <c r="E27" s="4" t="s">
        <v>28</v>
      </c>
      <c r="F27" s="6">
        <v>16.16</v>
      </c>
      <c r="G27" s="7"/>
      <c r="H27" s="7">
        <f t="shared" si="0"/>
        <v>0</v>
      </c>
    </row>
    <row r="28" spans="1:8" ht="33.75" x14ac:dyDescent="0.2">
      <c r="A28"/>
      <c r="B28" s="4" t="s">
        <v>76</v>
      </c>
      <c r="C28" s="4" t="s">
        <v>72</v>
      </c>
      <c r="D28" s="5" t="s">
        <v>77</v>
      </c>
      <c r="E28" s="4" t="s">
        <v>28</v>
      </c>
      <c r="F28" s="6">
        <v>7.62</v>
      </c>
      <c r="G28" s="7"/>
      <c r="H28" s="7">
        <f t="shared" si="0"/>
        <v>0</v>
      </c>
    </row>
    <row r="29" spans="1:8" x14ac:dyDescent="0.2">
      <c r="A29"/>
      <c r="B29" s="8"/>
      <c r="C29" s="8"/>
      <c r="D29" s="8" t="s">
        <v>80</v>
      </c>
      <c r="E29" s="8"/>
      <c r="F29" s="8"/>
      <c r="G29" s="8"/>
      <c r="H29" s="9">
        <f>SUM(H5:H28)</f>
        <v>0</v>
      </c>
    </row>
    <row r="30" spans="1:8" x14ac:dyDescent="0.2">
      <c r="A30"/>
      <c r="B30" s="10"/>
      <c r="C30" s="10"/>
      <c r="D30" s="10" t="s">
        <v>81</v>
      </c>
      <c r="E30" s="10"/>
      <c r="F30" s="10"/>
      <c r="G30" s="10"/>
      <c r="H30" s="11">
        <f>H29</f>
        <v>0</v>
      </c>
    </row>
    <row r="31" spans="1:8" x14ac:dyDescent="0.2">
      <c r="A31"/>
      <c r="B31" s="12"/>
      <c r="C31" s="12"/>
      <c r="D31" s="12" t="s">
        <v>82</v>
      </c>
      <c r="E31" s="12"/>
      <c r="F31" s="12"/>
      <c r="G31" s="12"/>
      <c r="H31" s="13">
        <f>H30*23%</f>
        <v>0</v>
      </c>
    </row>
    <row r="32" spans="1:8" x14ac:dyDescent="0.2">
      <c r="A32"/>
      <c r="B32" s="14"/>
      <c r="C32" s="14"/>
      <c r="D32" s="14" t="s">
        <v>83</v>
      </c>
      <c r="E32" s="14"/>
      <c r="F32" s="14"/>
      <c r="G32" s="14"/>
      <c r="H32" s="15">
        <f>H30+H31</f>
        <v>0</v>
      </c>
    </row>
  </sheetData>
  <mergeCells count="2">
    <mergeCell ref="B2:H2"/>
    <mergeCell ref="B3:H3"/>
  </mergeCells>
  <pageMargins left="0.39370078740157499" right="0.39370078740157499" top="0.39370078740157499" bottom="0.39370078740157499" header="0" footer="0"/>
  <pageSetup paperSize="9" fitToWidth="0" fitToHeight="0" orientation="portrait"/>
  <headerFooter>
    <oddFooter>&amp;C&amp;"Arial"&amp;10&amp;K000000&amp;P/&amp;N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uproszczony</vt:lpstr>
      <vt:lpstr>'Kosztorys uproszczony'!Tytuły_wydruku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Migdalska</cp:lastModifiedBy>
  <dcterms:created xsi:type="dcterms:W3CDTF">2023-10-24T11:53:10Z</dcterms:created>
  <dcterms:modified xsi:type="dcterms:W3CDTF">2023-10-24T11:53:11Z</dcterms:modified>
</cp:coreProperties>
</file>