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Kosztorys uproszczony" sheetId="1" r:id="rId1"/>
  </sheets>
  <definedNames>
    <definedName name="_xlnm.Print_Titles" localSheetId="0">'Kosztorys uproszczony'!$1:$5</definedName>
  </definedNames>
  <calcPr fullCalcOnLoad="1"/>
</workbook>
</file>

<file path=xl/sharedStrings.xml><?xml version="1.0" encoding="utf-8"?>
<sst xmlns="http://schemas.openxmlformats.org/spreadsheetml/2006/main" count="133" uniqueCount="102">
  <si>
    <t>Rodos 7.0.17.4 [L163617]</t>
  </si>
  <si>
    <t>Budynek użyteczności publicznej - Prokuratura Rejonowa w Gdyni</t>
  </si>
  <si>
    <t>Nr</t>
  </si>
  <si>
    <t>Podstawa</t>
  </si>
  <si>
    <t>Opis robót</t>
  </si>
  <si>
    <t>Jm</t>
  </si>
  <si>
    <t>Ilość</t>
  </si>
  <si>
    <t>1</t>
  </si>
  <si>
    <t xml:space="preserve"> Kalkulacja indywidualna </t>
  </si>
  <si>
    <t>Inwentaryzacja istniejącej instalacji SSWiN</t>
  </si>
  <si>
    <t>kpl</t>
  </si>
  <si>
    <t>2</t>
  </si>
  <si>
    <t xml:space="preserve">KNP 18-08 0869/03.4  </t>
  </si>
  <si>
    <t>Demontaż istniejącej centralki SSWiN zawieszanej i mocowanej na podłożu z cegły</t>
  </si>
  <si>
    <t>szt</t>
  </si>
  <si>
    <t>3</t>
  </si>
  <si>
    <t xml:space="preserve">KNP 18-08 0869/03.9  </t>
  </si>
  <si>
    <t>Demontaż przystawki do istniejącej centrali SSWiN wolnostojącej na ponad 20 linii zawieszanej i mocowanej na podłożu z cegły</t>
  </si>
  <si>
    <t>4</t>
  </si>
  <si>
    <t xml:space="preserve">KNP 18-08 0870/01.1  </t>
  </si>
  <si>
    <t>Demontaż czujki dowolnego typu</t>
  </si>
  <si>
    <t>5</t>
  </si>
  <si>
    <t xml:space="preserve">KNP 18-08 0870/01.3  </t>
  </si>
  <si>
    <t>Demontaż przycisku sygnalizacyjnego wewnętrznego - manipulatory</t>
  </si>
  <si>
    <t>6</t>
  </si>
  <si>
    <t xml:space="preserve">KNP 18-08 0863/01.5  </t>
  </si>
  <si>
    <t>Demontaż sygnalizatora optyczno - akustycznego</t>
  </si>
  <si>
    <t>7</t>
  </si>
  <si>
    <t xml:space="preserve">KNR AL-01 0101/04  </t>
  </si>
  <si>
    <t>Montaż kompaktowej centrali alarmowej do 32 linii dozorowych</t>
  </si>
  <si>
    <t>8</t>
  </si>
  <si>
    <t xml:space="preserve">KNR AL-01 0102/03  </t>
  </si>
  <si>
    <t>Montaż modułowej centrali alarmowej do 32 linii dozorowych - MOD 0/1/2/3</t>
  </si>
  <si>
    <t>9</t>
  </si>
  <si>
    <t>Montaż modułowej centrali alarmowej do 32 linii dozorowych - MOD 3/4/5/6</t>
  </si>
  <si>
    <t>10</t>
  </si>
  <si>
    <t>Montaż modułowej centrali alarmowej do 32 linii dozorowych - MOD 7/8/9</t>
  </si>
  <si>
    <t>11</t>
  </si>
  <si>
    <t>Montaż modułowej centrali alarmowej do 32 linii dozorowych - MOD 2/3/4/5</t>
  </si>
  <si>
    <t>12</t>
  </si>
  <si>
    <t>Montaż modułowej centrali alarmowej do 32 linii dozorowych - MOD 0/1/6</t>
  </si>
  <si>
    <t>13</t>
  </si>
  <si>
    <t xml:space="preserve">KNR AL-01 0208/01  </t>
  </si>
  <si>
    <t>Montaż manipulatora systemu</t>
  </si>
  <si>
    <t>14</t>
  </si>
  <si>
    <t xml:space="preserve">KNR AL-01 0108/04  </t>
  </si>
  <si>
    <t>Montaż sygnalizatora optyczno-akustycznego wewnętrznego bez zasilania awaryjnego</t>
  </si>
  <si>
    <t>15</t>
  </si>
  <si>
    <t xml:space="preserve">KNR AL-01 0108/05  </t>
  </si>
  <si>
    <t>Montaż sygnalizatora optyczno-akustycznego zewnętrznego z zasilaniem awaryjnym</t>
  </si>
  <si>
    <t>16</t>
  </si>
  <si>
    <t xml:space="preserve">KNR AL-01 0201/03  </t>
  </si>
  <si>
    <t>Montaż mikrofalowej czujki ruchu - czujka PIR + MW</t>
  </si>
  <si>
    <t>17</t>
  </si>
  <si>
    <t xml:space="preserve">KNR AL-01 0203/01  </t>
  </si>
  <si>
    <t>Montaż czujki otwarcia kontaktronowej powierzchniowej - czujka magnetyczna SSWiN</t>
  </si>
  <si>
    <t>18</t>
  </si>
  <si>
    <t xml:space="preserve">KNR AL-01 0202/03  </t>
  </si>
  <si>
    <t>Montaż aktywnej czujki stłuczenia szkła - czujka wibracji SSWiN</t>
  </si>
  <si>
    <t>19</t>
  </si>
  <si>
    <t xml:space="preserve">KNR AL-01 0701/01  </t>
  </si>
  <si>
    <t>Montaż standardowego zestawu PC z oprogramowaniem systemowym</t>
  </si>
  <si>
    <t>20</t>
  </si>
  <si>
    <t xml:space="preserve">KNR AL-01 0107/02  </t>
  </si>
  <si>
    <t>Montaż w centrali alarmowej drukarki zewnętrznej</t>
  </si>
  <si>
    <t>21</t>
  </si>
  <si>
    <t xml:space="preserve">KNR AL-01 0602/03  </t>
  </si>
  <si>
    <t>Sprawdzenie i uruchomienie linii dozorowych konwencjonalnych o 8 elementach liniowych</t>
  </si>
  <si>
    <t>22</t>
  </si>
  <si>
    <t xml:space="preserve">KNR 5-08u1 0800/04  </t>
  </si>
  <si>
    <t>Montaż listew ściennych (korytek instalacyjnych) z PCW na ścianach i stropach przez przykręcenie do podłoża z cegły - Kanał PVC 40x25</t>
  </si>
  <si>
    <t>m</t>
  </si>
  <si>
    <t>23</t>
  </si>
  <si>
    <t>Montaż listew ściennych (korytek instalacyjnych) z PCW na ścianach i stropach przez przykręcenie do podłoża z cegły - Kanał PVC 20x15</t>
  </si>
  <si>
    <t>24</t>
  </si>
  <si>
    <t xml:space="preserve">KNR 5-08 0101/03  </t>
  </si>
  <si>
    <t>Montaż uchwytów pod rury winidurowe d=18 mm układane pojedynczo na kołki plastykowe osadzone w podłożu z cegły</t>
  </si>
  <si>
    <t>25</t>
  </si>
  <si>
    <t xml:space="preserve">KNR 5-08 0110/01  </t>
  </si>
  <si>
    <t>Rury winidurowe o średnicy  18mm układane na tynku na gotowych uchwytach</t>
  </si>
  <si>
    <t>26</t>
  </si>
  <si>
    <t xml:space="preserve">KNR AT-14 0102/01  </t>
  </si>
  <si>
    <t>Układanie poziomego okablowania strukturalnego w odcinkach poziomych z kabla miedzianego - wykonanie niezbędnych dodatlowych odcinków linii kablowych lub przeniesienie linii istniejących</t>
  </si>
  <si>
    <t>27</t>
  </si>
  <si>
    <t xml:space="preserve">KNR AT-14 0102/07  </t>
  </si>
  <si>
    <t>Układanie poziomego okablowania strukturalnego w odcinkach poziomych - dodatek za ułożenie na suficie podwieszanym</t>
  </si>
  <si>
    <t>28</t>
  </si>
  <si>
    <t xml:space="preserve">KNR 5-08 0227/02  </t>
  </si>
  <si>
    <t>Przewody kabelkowe w powłoce poliwinitowej układane pionowo na gotowych listwach PCW o przekroju żył 7,5mm2 - Kabel YDY 3x2,5</t>
  </si>
  <si>
    <t>29</t>
  </si>
  <si>
    <t xml:space="preserve">KNR AL-01 0601/05  </t>
  </si>
  <si>
    <t>Przygotowanie i testowanie oprogramowania systemu alarmowego 150 kroków programowych (instrukcji)</t>
  </si>
  <si>
    <t>system</t>
  </si>
  <si>
    <t>30</t>
  </si>
  <si>
    <t xml:space="preserve">KNR AL-01 0604/06  </t>
  </si>
  <si>
    <t>Praca próbna i testowanie systemu alarmowego o 256 elementach liniowych</t>
  </si>
  <si>
    <t>Kosztorys ofertowy</t>
  </si>
  <si>
    <t>Cena</t>
  </si>
  <si>
    <t>Wartość</t>
  </si>
  <si>
    <t>Razem k.b.</t>
  </si>
  <si>
    <t>Podatek VAT 23%</t>
  </si>
  <si>
    <t>Ogółem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</si>
</sst>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</numFmts>
  <fonts count="39">
    <font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left" vertical="center" wrapText="1"/>
      <protection/>
    </xf>
    <xf numFmtId="0" fontId="3" fillId="34" borderId="10" xfId="0" applyNumberFormat="1" applyFont="1" applyFill="1" applyBorder="1" applyAlignment="1" applyProtection="1">
      <alignment horizontal="right" vertical="center" wrapText="1"/>
      <protection/>
    </xf>
    <xf numFmtId="39" fontId="3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1" xfId="0" applyNumberFormat="1" applyFont="1" applyFill="1" applyBorder="1" applyAlignment="1" applyProtection="1">
      <alignment horizontal="right" vertical="center" wrapText="1"/>
      <protection/>
    </xf>
    <xf numFmtId="39" fontId="4" fillId="33" borderId="11" xfId="0" applyNumberFormat="1" applyFont="1" applyFill="1" applyBorder="1" applyAlignment="1" applyProtection="1">
      <alignment horizontal="right" vertical="center" wrapText="1"/>
      <protection/>
    </xf>
    <xf numFmtId="0" fontId="3" fillId="33" borderId="10" xfId="0" applyNumberFormat="1" applyFont="1" applyFill="1" applyBorder="1" applyAlignment="1" applyProtection="1">
      <alignment horizontal="right" vertical="center" wrapText="1"/>
      <protection/>
    </xf>
    <xf numFmtId="39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right" vertical="center" wrapText="1"/>
      <protection/>
    </xf>
    <xf numFmtId="39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zoomScalePageLayoutView="0" workbookViewId="0" topLeftCell="A22">
      <selection activeCell="H42" sqref="H42"/>
    </sheetView>
  </sheetViews>
  <sheetFormatPr defaultColWidth="11.421875" defaultRowHeight="12.75"/>
  <cols>
    <col min="1" max="1" width="4.28125" style="2" customWidth="1"/>
    <col min="2" max="2" width="5.00390625" style="2" customWidth="1"/>
    <col min="3" max="3" width="8.57421875" style="2" customWidth="1"/>
    <col min="4" max="4" width="44.28125" style="2" customWidth="1"/>
    <col min="5" max="5" width="5.00390625" style="2" customWidth="1"/>
    <col min="6" max="7" width="9.28125" style="2" customWidth="1"/>
    <col min="8" max="16384" width="11.421875" style="2" customWidth="1"/>
  </cols>
  <sheetData>
    <row r="1" ht="12.75" customHeight="1"/>
    <row r="2" spans="1:8" ht="12.75" customHeight="1">
      <c r="A2" s="3"/>
      <c r="B2" s="15" t="s">
        <v>0</v>
      </c>
      <c r="C2" s="15"/>
      <c r="D2" s="15"/>
      <c r="E2" s="15"/>
      <c r="F2" s="15"/>
      <c r="G2" s="15"/>
      <c r="H2" s="15"/>
    </row>
    <row r="3" spans="1:8" ht="22.5" customHeight="1">
      <c r="A3" s="3"/>
      <c r="B3" s="16" t="s">
        <v>96</v>
      </c>
      <c r="C3" s="16"/>
      <c r="D3" s="16"/>
      <c r="E3" s="16"/>
      <c r="F3" s="16"/>
      <c r="G3" s="16"/>
      <c r="H3" s="16"/>
    </row>
    <row r="4" spans="1:8" ht="12.75">
      <c r="A4" s="3"/>
      <c r="B4" s="17" t="s">
        <v>1</v>
      </c>
      <c r="C4" s="17"/>
      <c r="D4" s="17"/>
      <c r="E4" s="17"/>
      <c r="F4" s="17"/>
      <c r="G4" s="17"/>
      <c r="H4" s="17"/>
    </row>
    <row r="5" spans="1:8" ht="22.5" customHeight="1">
      <c r="A5" s="1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97</v>
      </c>
      <c r="H5" s="4" t="s">
        <v>98</v>
      </c>
    </row>
    <row r="6" spans="1:8" ht="33.75">
      <c r="A6" s="1"/>
      <c r="B6" s="5" t="s">
        <v>7</v>
      </c>
      <c r="C6" s="5" t="s">
        <v>8</v>
      </c>
      <c r="D6" s="6" t="s">
        <v>9</v>
      </c>
      <c r="E6" s="5" t="s">
        <v>10</v>
      </c>
      <c r="F6" s="7">
        <v>1</v>
      </c>
      <c r="G6" s="8"/>
      <c r="H6" s="8">
        <f>F6*G6</f>
        <v>0</v>
      </c>
    </row>
    <row r="7" spans="1:8" ht="22.5">
      <c r="A7" s="1"/>
      <c r="B7" s="5" t="s">
        <v>11</v>
      </c>
      <c r="C7" s="5" t="s">
        <v>12</v>
      </c>
      <c r="D7" s="6" t="s">
        <v>13</v>
      </c>
      <c r="E7" s="5" t="s">
        <v>14</v>
      </c>
      <c r="F7" s="7">
        <v>1</v>
      </c>
      <c r="G7" s="8"/>
      <c r="H7" s="8">
        <f aca="true" t="shared" si="0" ref="H7:H35">F7*G7</f>
        <v>0</v>
      </c>
    </row>
    <row r="8" spans="1:8" ht="33.75">
      <c r="A8" s="1"/>
      <c r="B8" s="5" t="s">
        <v>15</v>
      </c>
      <c r="C8" s="5" t="s">
        <v>16</v>
      </c>
      <c r="D8" s="6" t="s">
        <v>17</v>
      </c>
      <c r="E8" s="5" t="s">
        <v>14</v>
      </c>
      <c r="F8" s="7">
        <v>5</v>
      </c>
      <c r="G8" s="8"/>
      <c r="H8" s="8">
        <f t="shared" si="0"/>
        <v>0</v>
      </c>
    </row>
    <row r="9" spans="1:8" ht="22.5">
      <c r="A9" s="1"/>
      <c r="B9" s="5" t="s">
        <v>18</v>
      </c>
      <c r="C9" s="5" t="s">
        <v>19</v>
      </c>
      <c r="D9" s="6" t="s">
        <v>20</v>
      </c>
      <c r="E9" s="5" t="s">
        <v>14</v>
      </c>
      <c r="F9" s="7">
        <v>148</v>
      </c>
      <c r="G9" s="8"/>
      <c r="H9" s="8">
        <f t="shared" si="0"/>
        <v>0</v>
      </c>
    </row>
    <row r="10" spans="1:8" ht="22.5">
      <c r="A10" s="1"/>
      <c r="B10" s="5" t="s">
        <v>21</v>
      </c>
      <c r="C10" s="5" t="s">
        <v>22</v>
      </c>
      <c r="D10" s="6" t="s">
        <v>23</v>
      </c>
      <c r="E10" s="5" t="s">
        <v>14</v>
      </c>
      <c r="F10" s="7">
        <v>6</v>
      </c>
      <c r="G10" s="8"/>
      <c r="H10" s="8">
        <f t="shared" si="0"/>
        <v>0</v>
      </c>
    </row>
    <row r="11" spans="1:8" ht="22.5">
      <c r="A11" s="1"/>
      <c r="B11" s="5" t="s">
        <v>24</v>
      </c>
      <c r="C11" s="5" t="s">
        <v>25</v>
      </c>
      <c r="D11" s="6" t="s">
        <v>26</v>
      </c>
      <c r="E11" s="5" t="s">
        <v>14</v>
      </c>
      <c r="F11" s="7">
        <v>2</v>
      </c>
      <c r="G11" s="8"/>
      <c r="H11" s="8">
        <f t="shared" si="0"/>
        <v>0</v>
      </c>
    </row>
    <row r="12" spans="1:8" ht="33.75">
      <c r="A12" s="1"/>
      <c r="B12" s="5" t="s">
        <v>27</v>
      </c>
      <c r="C12" s="5" t="s">
        <v>28</v>
      </c>
      <c r="D12" s="6" t="s">
        <v>29</v>
      </c>
      <c r="E12" s="5" t="s">
        <v>14</v>
      </c>
      <c r="F12" s="7">
        <v>1</v>
      </c>
      <c r="G12" s="8"/>
      <c r="H12" s="8">
        <f t="shared" si="0"/>
        <v>0</v>
      </c>
    </row>
    <row r="13" spans="1:8" ht="33.75">
      <c r="A13" s="1"/>
      <c r="B13" s="5" t="s">
        <v>30</v>
      </c>
      <c r="C13" s="5" t="s">
        <v>31</v>
      </c>
      <c r="D13" s="6" t="s">
        <v>32</v>
      </c>
      <c r="E13" s="5" t="s">
        <v>14</v>
      </c>
      <c r="F13" s="7">
        <v>1</v>
      </c>
      <c r="G13" s="8"/>
      <c r="H13" s="8">
        <f t="shared" si="0"/>
        <v>0</v>
      </c>
    </row>
    <row r="14" spans="1:8" ht="33.75">
      <c r="A14" s="1"/>
      <c r="B14" s="5" t="s">
        <v>33</v>
      </c>
      <c r="C14" s="5" t="s">
        <v>31</v>
      </c>
      <c r="D14" s="6" t="s">
        <v>34</v>
      </c>
      <c r="E14" s="5" t="s">
        <v>14</v>
      </c>
      <c r="F14" s="7">
        <v>1</v>
      </c>
      <c r="G14" s="8"/>
      <c r="H14" s="8">
        <f t="shared" si="0"/>
        <v>0</v>
      </c>
    </row>
    <row r="15" spans="1:8" ht="33.75">
      <c r="A15" s="1"/>
      <c r="B15" s="5" t="s">
        <v>35</v>
      </c>
      <c r="C15" s="5" t="s">
        <v>31</v>
      </c>
      <c r="D15" s="6" t="s">
        <v>36</v>
      </c>
      <c r="E15" s="5" t="s">
        <v>14</v>
      </c>
      <c r="F15" s="7">
        <v>1</v>
      </c>
      <c r="G15" s="8"/>
      <c r="H15" s="8">
        <f t="shared" si="0"/>
        <v>0</v>
      </c>
    </row>
    <row r="16" spans="1:8" ht="33.75">
      <c r="A16" s="1"/>
      <c r="B16" s="5" t="s">
        <v>37</v>
      </c>
      <c r="C16" s="5" t="s">
        <v>31</v>
      </c>
      <c r="D16" s="6" t="s">
        <v>38</v>
      </c>
      <c r="E16" s="5" t="s">
        <v>14</v>
      </c>
      <c r="F16" s="7">
        <v>1</v>
      </c>
      <c r="G16" s="8"/>
      <c r="H16" s="8">
        <f t="shared" si="0"/>
        <v>0</v>
      </c>
    </row>
    <row r="17" spans="1:8" ht="33.75">
      <c r="A17" s="1"/>
      <c r="B17" s="5" t="s">
        <v>39</v>
      </c>
      <c r="C17" s="5" t="s">
        <v>31</v>
      </c>
      <c r="D17" s="6" t="s">
        <v>40</v>
      </c>
      <c r="E17" s="5" t="s">
        <v>14</v>
      </c>
      <c r="F17" s="7">
        <v>1</v>
      </c>
      <c r="G17" s="8"/>
      <c r="H17" s="8">
        <f t="shared" si="0"/>
        <v>0</v>
      </c>
    </row>
    <row r="18" spans="1:8" ht="33.75">
      <c r="A18" s="1"/>
      <c r="B18" s="5" t="s">
        <v>41</v>
      </c>
      <c r="C18" s="5" t="s">
        <v>42</v>
      </c>
      <c r="D18" s="6" t="s">
        <v>43</v>
      </c>
      <c r="E18" s="5" t="s">
        <v>14</v>
      </c>
      <c r="F18" s="7">
        <v>5</v>
      </c>
      <c r="G18" s="8"/>
      <c r="H18" s="8">
        <f t="shared" si="0"/>
        <v>0</v>
      </c>
    </row>
    <row r="19" spans="1:8" ht="33.75">
      <c r="A19" s="1"/>
      <c r="B19" s="5" t="s">
        <v>44</v>
      </c>
      <c r="C19" s="5" t="s">
        <v>45</v>
      </c>
      <c r="D19" s="6" t="s">
        <v>46</v>
      </c>
      <c r="E19" s="5" t="s">
        <v>14</v>
      </c>
      <c r="F19" s="7">
        <v>1</v>
      </c>
      <c r="G19" s="8"/>
      <c r="H19" s="8">
        <f t="shared" si="0"/>
        <v>0</v>
      </c>
    </row>
    <row r="20" spans="1:8" ht="33.75">
      <c r="A20" s="1"/>
      <c r="B20" s="5" t="s">
        <v>47</v>
      </c>
      <c r="C20" s="5" t="s">
        <v>48</v>
      </c>
      <c r="D20" s="6" t="s">
        <v>49</v>
      </c>
      <c r="E20" s="5" t="s">
        <v>14</v>
      </c>
      <c r="F20" s="7">
        <v>2</v>
      </c>
      <c r="G20" s="8"/>
      <c r="H20" s="8">
        <f t="shared" si="0"/>
        <v>0</v>
      </c>
    </row>
    <row r="21" spans="1:8" ht="33.75">
      <c r="A21" s="1"/>
      <c r="B21" s="5" t="s">
        <v>50</v>
      </c>
      <c r="C21" s="5" t="s">
        <v>51</v>
      </c>
      <c r="D21" s="6" t="s">
        <v>52</v>
      </c>
      <c r="E21" s="5" t="s">
        <v>14</v>
      </c>
      <c r="F21" s="7">
        <v>81</v>
      </c>
      <c r="G21" s="8"/>
      <c r="H21" s="8">
        <f t="shared" si="0"/>
        <v>0</v>
      </c>
    </row>
    <row r="22" spans="1:8" ht="33.75">
      <c r="A22" s="1"/>
      <c r="B22" s="5" t="s">
        <v>53</v>
      </c>
      <c r="C22" s="5" t="s">
        <v>54</v>
      </c>
      <c r="D22" s="6" t="s">
        <v>55</v>
      </c>
      <c r="E22" s="5" t="s">
        <v>14</v>
      </c>
      <c r="F22" s="7">
        <v>18</v>
      </c>
      <c r="G22" s="8"/>
      <c r="H22" s="8">
        <f t="shared" si="0"/>
        <v>0</v>
      </c>
    </row>
    <row r="23" spans="1:8" ht="33.75">
      <c r="A23" s="1"/>
      <c r="B23" s="5" t="s">
        <v>56</v>
      </c>
      <c r="C23" s="5" t="s">
        <v>57</v>
      </c>
      <c r="D23" s="6" t="s">
        <v>58</v>
      </c>
      <c r="E23" s="5" t="s">
        <v>14</v>
      </c>
      <c r="F23" s="7">
        <v>46</v>
      </c>
      <c r="G23" s="8"/>
      <c r="H23" s="8">
        <f t="shared" si="0"/>
        <v>0</v>
      </c>
    </row>
    <row r="24" spans="1:8" ht="33.75">
      <c r="A24" s="1"/>
      <c r="B24" s="5" t="s">
        <v>59</v>
      </c>
      <c r="C24" s="5" t="s">
        <v>60</v>
      </c>
      <c r="D24" s="6" t="s">
        <v>61</v>
      </c>
      <c r="E24" s="5" t="s">
        <v>10</v>
      </c>
      <c r="F24" s="7">
        <v>1</v>
      </c>
      <c r="G24" s="8"/>
      <c r="H24" s="8">
        <f t="shared" si="0"/>
        <v>0</v>
      </c>
    </row>
    <row r="25" spans="1:8" ht="33.75">
      <c r="A25" s="1"/>
      <c r="B25" s="5" t="s">
        <v>62</v>
      </c>
      <c r="C25" s="5" t="s">
        <v>63</v>
      </c>
      <c r="D25" s="6" t="s">
        <v>64</v>
      </c>
      <c r="E25" s="5" t="s">
        <v>14</v>
      </c>
      <c r="F25" s="7">
        <v>1</v>
      </c>
      <c r="G25" s="8"/>
      <c r="H25" s="8">
        <f t="shared" si="0"/>
        <v>0</v>
      </c>
    </row>
    <row r="26" spans="1:8" ht="33.75">
      <c r="A26" s="1"/>
      <c r="B26" s="5" t="s">
        <v>65</v>
      </c>
      <c r="C26" s="5" t="s">
        <v>66</v>
      </c>
      <c r="D26" s="6" t="s">
        <v>67</v>
      </c>
      <c r="E26" s="5" t="s">
        <v>14</v>
      </c>
      <c r="F26" s="7">
        <v>24</v>
      </c>
      <c r="G26" s="8"/>
      <c r="H26" s="8">
        <f t="shared" si="0"/>
        <v>0</v>
      </c>
    </row>
    <row r="27" spans="1:8" ht="33.75">
      <c r="A27" s="1"/>
      <c r="B27" s="5" t="s">
        <v>68</v>
      </c>
      <c r="C27" s="5" t="s">
        <v>69</v>
      </c>
      <c r="D27" s="6" t="s">
        <v>70</v>
      </c>
      <c r="E27" s="5" t="s">
        <v>71</v>
      </c>
      <c r="F27" s="7">
        <v>300</v>
      </c>
      <c r="G27" s="8"/>
      <c r="H27" s="8">
        <f t="shared" si="0"/>
        <v>0</v>
      </c>
    </row>
    <row r="28" spans="1:8" ht="33.75">
      <c r="A28" s="1"/>
      <c r="B28" s="5" t="s">
        <v>72</v>
      </c>
      <c r="C28" s="5" t="s">
        <v>69</v>
      </c>
      <c r="D28" s="6" t="s">
        <v>73</v>
      </c>
      <c r="E28" s="5" t="s">
        <v>71</v>
      </c>
      <c r="F28" s="7">
        <v>300</v>
      </c>
      <c r="G28" s="8"/>
      <c r="H28" s="8">
        <f t="shared" si="0"/>
        <v>0</v>
      </c>
    </row>
    <row r="29" spans="1:8" ht="33.75">
      <c r="A29" s="1"/>
      <c r="B29" s="5" t="s">
        <v>74</v>
      </c>
      <c r="C29" s="5" t="s">
        <v>75</v>
      </c>
      <c r="D29" s="6" t="s">
        <v>76</v>
      </c>
      <c r="E29" s="5" t="s">
        <v>71</v>
      </c>
      <c r="F29" s="7">
        <v>200</v>
      </c>
      <c r="G29" s="8"/>
      <c r="H29" s="8">
        <f t="shared" si="0"/>
        <v>0</v>
      </c>
    </row>
    <row r="30" spans="1:8" ht="22.5">
      <c r="A30" s="1"/>
      <c r="B30" s="5" t="s">
        <v>77</v>
      </c>
      <c r="C30" s="5" t="s">
        <v>78</v>
      </c>
      <c r="D30" s="6" t="s">
        <v>79</v>
      </c>
      <c r="E30" s="5" t="s">
        <v>71</v>
      </c>
      <c r="F30" s="7">
        <v>200</v>
      </c>
      <c r="G30" s="8"/>
      <c r="H30" s="8">
        <f t="shared" si="0"/>
        <v>0</v>
      </c>
    </row>
    <row r="31" spans="1:8" ht="45">
      <c r="A31" s="1"/>
      <c r="B31" s="5" t="s">
        <v>80</v>
      </c>
      <c r="C31" s="5" t="s">
        <v>81</v>
      </c>
      <c r="D31" s="6" t="s">
        <v>82</v>
      </c>
      <c r="E31" s="5" t="s">
        <v>71</v>
      </c>
      <c r="F31" s="7">
        <v>3000</v>
      </c>
      <c r="G31" s="8"/>
      <c r="H31" s="8">
        <f t="shared" si="0"/>
        <v>0</v>
      </c>
    </row>
    <row r="32" spans="1:8" ht="33.75">
      <c r="A32" s="1"/>
      <c r="B32" s="5" t="s">
        <v>83</v>
      </c>
      <c r="C32" s="5" t="s">
        <v>84</v>
      </c>
      <c r="D32" s="6" t="s">
        <v>85</v>
      </c>
      <c r="E32" s="5" t="s">
        <v>71</v>
      </c>
      <c r="F32" s="7">
        <v>1500</v>
      </c>
      <c r="G32" s="8"/>
      <c r="H32" s="8">
        <f t="shared" si="0"/>
        <v>0</v>
      </c>
    </row>
    <row r="33" spans="1:8" ht="33.75">
      <c r="A33" s="1"/>
      <c r="B33" s="5" t="s">
        <v>86</v>
      </c>
      <c r="C33" s="5" t="s">
        <v>87</v>
      </c>
      <c r="D33" s="6" t="s">
        <v>88</v>
      </c>
      <c r="E33" s="5" t="s">
        <v>71</v>
      </c>
      <c r="F33" s="7">
        <v>200</v>
      </c>
      <c r="G33" s="8"/>
      <c r="H33" s="8">
        <f t="shared" si="0"/>
        <v>0</v>
      </c>
    </row>
    <row r="34" spans="1:8" ht="33.75">
      <c r="A34" s="1"/>
      <c r="B34" s="5" t="s">
        <v>89</v>
      </c>
      <c r="C34" s="5" t="s">
        <v>90</v>
      </c>
      <c r="D34" s="6" t="s">
        <v>91</v>
      </c>
      <c r="E34" s="5" t="s">
        <v>92</v>
      </c>
      <c r="F34" s="7">
        <v>1</v>
      </c>
      <c r="G34" s="8"/>
      <c r="H34" s="8">
        <f t="shared" si="0"/>
        <v>0</v>
      </c>
    </row>
    <row r="35" spans="1:8" ht="33.75">
      <c r="A35" s="1"/>
      <c r="B35" s="5" t="s">
        <v>93</v>
      </c>
      <c r="C35" s="5" t="s">
        <v>94</v>
      </c>
      <c r="D35" s="6" t="s">
        <v>95</v>
      </c>
      <c r="E35" s="5" t="s">
        <v>14</v>
      </c>
      <c r="F35" s="7">
        <v>1</v>
      </c>
      <c r="G35" s="8"/>
      <c r="H35" s="8">
        <f t="shared" si="0"/>
        <v>0</v>
      </c>
    </row>
    <row r="36" spans="1:8" ht="12.75">
      <c r="A36" s="1"/>
      <c r="B36" s="9"/>
      <c r="C36" s="9"/>
      <c r="D36" s="9" t="s">
        <v>99</v>
      </c>
      <c r="E36" s="9"/>
      <c r="F36" s="9"/>
      <c r="G36" s="9"/>
      <c r="H36" s="10">
        <f>SUM(H6:H35)</f>
        <v>0</v>
      </c>
    </row>
    <row r="37" spans="1:8" ht="12.75">
      <c r="A37" s="1"/>
      <c r="B37" s="11"/>
      <c r="C37" s="11"/>
      <c r="D37" s="11" t="s">
        <v>100</v>
      </c>
      <c r="E37" s="11"/>
      <c r="F37" s="11"/>
      <c r="G37" s="11"/>
      <c r="H37" s="12">
        <f>H36*23%</f>
        <v>0</v>
      </c>
    </row>
    <row r="38" spans="1:8" ht="12.75">
      <c r="A38" s="1"/>
      <c r="B38" s="13"/>
      <c r="C38" s="13"/>
      <c r="D38" s="13" t="s">
        <v>101</v>
      </c>
      <c r="E38" s="13"/>
      <c r="F38" s="13"/>
      <c r="G38" s="13"/>
      <c r="H38" s="14">
        <f>H36+H37</f>
        <v>0</v>
      </c>
    </row>
  </sheetData>
  <sheetProtection/>
  <mergeCells count="3">
    <mergeCell ref="B2:H2"/>
    <mergeCell ref="B3:H3"/>
    <mergeCell ref="B4:H4"/>
  </mergeCells>
  <printOptions/>
  <pageMargins left="0.3937007874015748" right="0.3937007874015748" top="0.3937007874015748" bottom="0.3937007874015748" header="0" footer="0"/>
  <pageSetup fitToHeight="0" fitToWidth="0" orientation="portrait" paperSize="9"/>
  <headerFooter alignWithMargins="0">
    <oddFooter>&amp;C&amp;"Arial"&amp;10&amp;K000000&amp;P/&amp;N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Sandra Migdalska</cp:lastModifiedBy>
  <dcterms:created xsi:type="dcterms:W3CDTF">2024-03-21T06:47:05Z</dcterms:created>
  <dcterms:modified xsi:type="dcterms:W3CDTF">2024-03-21T06:47:06Z</dcterms:modified>
  <cp:category/>
  <cp:version/>
  <cp:contentType/>
  <cp:contentStatus/>
</cp:coreProperties>
</file>